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TN T12" sheetId="1" r:id="rId1"/>
  </sheets>
  <definedNames/>
  <calcPr fullCalcOnLoad="1"/>
</workbook>
</file>

<file path=xl/sharedStrings.xml><?xml version="1.0" encoding="utf-8"?>
<sst xmlns="http://schemas.openxmlformats.org/spreadsheetml/2006/main" count="133" uniqueCount="93">
  <si>
    <t>STT</t>
  </si>
  <si>
    <t>Mã SV</t>
  </si>
  <si>
    <t>Họ Và Tên</t>
  </si>
  <si>
    <t>Ngày Sinh</t>
  </si>
  <si>
    <t>Phái</t>
  </si>
  <si>
    <t xml:space="preserve">Học phí </t>
  </si>
  <si>
    <t>08113268</t>
  </si>
  <si>
    <t>Nguyễn Hoàng Quế Sơn</t>
  </si>
  <si>
    <t>Cao Tấn Vũ</t>
  </si>
  <si>
    <t>Võ Thị Bích Liễu</t>
  </si>
  <si>
    <t>Lê Thúy Nhi</t>
  </si>
  <si>
    <t>Lê Đình Quang</t>
  </si>
  <si>
    <t>Đặng Phước Thọ</t>
  </si>
  <si>
    <t>Phan Thanh Sang</t>
  </si>
  <si>
    <t>Nguyễn Minh Vũ</t>
  </si>
  <si>
    <t>Trần Thị Ngọc</t>
  </si>
  <si>
    <t>Huỳnh Thị Thanh Hải</t>
  </si>
  <si>
    <t>Vi Vũ Hảo</t>
  </si>
  <si>
    <t>Đào Ngọc Thỏa</t>
  </si>
  <si>
    <t>Cao Thị Hà Thu</t>
  </si>
  <si>
    <t>Trần Thị Tường Vi</t>
  </si>
  <si>
    <t>Ngô Văn Đông</t>
  </si>
  <si>
    <t>Hồ Thảo Linh Chi</t>
  </si>
  <si>
    <t>Trần Lê Hải Đăng</t>
  </si>
  <si>
    <t>Bùi Kim Phú</t>
  </si>
  <si>
    <t>Nguyễn Phương Thảo</t>
  </si>
  <si>
    <t>Lê Thùy Dung</t>
  </si>
  <si>
    <t>Trần Thị Hồng Yến</t>
  </si>
  <si>
    <t>x</t>
  </si>
  <si>
    <t>LỚP</t>
  </si>
  <si>
    <t>DH09NHGL</t>
  </si>
  <si>
    <t>DH10NHGL</t>
  </si>
  <si>
    <t>DH11KEGL</t>
  </si>
  <si>
    <t>DH11LNGL</t>
  </si>
  <si>
    <t>DH11QMGL</t>
  </si>
  <si>
    <t>DH11TYGL</t>
  </si>
  <si>
    <t>DH12KEGL</t>
  </si>
  <si>
    <t>DH12NHGL</t>
  </si>
  <si>
    <t>DH12QLGL</t>
  </si>
  <si>
    <t xml:space="preserve">Khóa luận </t>
  </si>
  <si>
    <t>HK8</t>
  </si>
  <si>
    <t>Di truyền</t>
  </si>
  <si>
    <t>Sinh lý</t>
  </si>
  <si>
    <t>Vật lý 1</t>
  </si>
  <si>
    <t>Hóa</t>
  </si>
  <si>
    <t>Sinh</t>
  </si>
  <si>
    <t>Học lại  
HK1 (14 - 15)</t>
  </si>
  <si>
    <t>Học lại 
HK2 (14 - 15)</t>
  </si>
  <si>
    <t xml:space="preserve">Hóa học DC </t>
  </si>
  <si>
    <t>BC chuyên đề 4</t>
  </si>
  <si>
    <t>Kế toán NH</t>
  </si>
  <si>
    <t xml:space="preserve">Q/t thủy lực CNMT </t>
  </si>
  <si>
    <t>Phân tích định lượng</t>
  </si>
  <si>
    <t xml:space="preserve">Bệnh cây ĐC </t>
  </si>
  <si>
    <t xml:space="preserve">Di truyền thực vật </t>
  </si>
  <si>
    <t>Học lại 
HK1 (15-16)</t>
  </si>
  <si>
    <t>Học lại 
HK2 (15-16)</t>
  </si>
  <si>
    <t>Học lại
 HK1 (16-17)</t>
  </si>
  <si>
    <t>TỔNG CỘNG</t>
  </si>
  <si>
    <t xml:space="preserve">Tổng cộng </t>
  </si>
  <si>
    <t>TRƯỜNG ĐẠI HỌC NÔNG LÂM TP.HCM</t>
  </si>
  <si>
    <t>CỘNG HÒA XÃ HỘI CHỦ NGHĨA VIỆT NAM</t>
  </si>
  <si>
    <t>PHÂN HIỆU TẠI GIA LAI</t>
  </si>
  <si>
    <t>Độc lập - Tự do - Hạnh phúc</t>
  </si>
  <si>
    <t>Học lại HK1 (11-12)</t>
  </si>
  <si>
    <t>Học lại HK2 (11-12)</t>
  </si>
  <si>
    <t>XSTK</t>
  </si>
  <si>
    <t>TV học và phân loại TV</t>
  </si>
  <si>
    <t>GDTC 2</t>
  </si>
  <si>
    <t>Học lại HK1 (12-13)</t>
  </si>
  <si>
    <t>Học lại 
HK3 (15-16)</t>
  </si>
  <si>
    <t>BCCĐ 7</t>
  </si>
  <si>
    <t xml:space="preserve">Bảo vệ ĐC </t>
  </si>
  <si>
    <t>Học lại HK2 (12-13)</t>
  </si>
  <si>
    <t>Quân sự 1</t>
  </si>
  <si>
    <t>Học lại 
HK3 (14 - 15)</t>
  </si>
  <si>
    <t>Khóa luận TN</t>
  </si>
  <si>
    <t>Học lại  
HK1 (13 - 14)</t>
  </si>
  <si>
    <t>GDTC 1</t>
  </si>
  <si>
    <t>TCC B1</t>
  </si>
  <si>
    <t>Học lại  
HK2 (13 - 14)</t>
  </si>
  <si>
    <t>HHĐC</t>
  </si>
  <si>
    <t>HHĐC or SHĐC</t>
  </si>
  <si>
    <t>KLTN</t>
  </si>
  <si>
    <t>Bảo vệ ĐC</t>
  </si>
  <si>
    <t xml:space="preserve">TCC B2 </t>
  </si>
  <si>
    <t>Kỹ năng GT</t>
  </si>
  <si>
    <t>QLTTĐĐ</t>
  </si>
  <si>
    <t>Lưu trữ HSĐC</t>
  </si>
  <si>
    <t>KTTC1</t>
  </si>
  <si>
    <t>KTNH</t>
  </si>
  <si>
    <r>
      <rPr>
        <u val="single"/>
        <sz val="16"/>
        <color indexed="10"/>
        <rFont val="Times New Roman"/>
        <family val="1"/>
      </rPr>
      <t>Lưu ý:</t>
    </r>
    <r>
      <rPr>
        <sz val="16"/>
        <color indexed="10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>Sinh viên có tên trong danh  sách nợ Ban Kế hoạch Tài chính vui lòng tải mẫu Phiếu thanh toán tài sản tại Website: www.pdt.hcmuaf.edu.vn, đến Ban Kế hoạch Tài chính - Phân hiệu Trường ĐH Nông Lâm TP.HCM tại Gia Lai  để thanh toán công nợ</t>
    </r>
  </si>
  <si>
    <t>DANH SÁCH SINH VIÊN TỐT NGHIỆP THÁNG 12/2016- 
HỌC TẠI PHÂN HIỆU GIA LAI TRƯỜNG ĐH NÔNG LÂM TP.HCM
(NỢ BAN KẾ HOẠCH TÀI CHÍNH)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</si>
</sst>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  <numFmt numFmtId="165" formatCode="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10"/>
      <name val="Times New Roman"/>
      <family val="1"/>
    </font>
    <font>
      <u val="single"/>
      <sz val="16"/>
      <color indexed="10"/>
      <name val="Times New Roman"/>
      <family val="1"/>
    </font>
    <font>
      <sz val="16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6"/>
      <color rgb="FFFF0000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33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0" fontId="49" fillId="0" borderId="10" xfId="0" applyFont="1" applyBorder="1" applyAlignment="1">
      <alignment horizontal="center" vertical="center"/>
    </xf>
    <xf numFmtId="3" fontId="49" fillId="0" borderId="11" xfId="0" applyNumberFormat="1" applyFont="1" applyBorder="1" applyAlignment="1">
      <alignment vertical="center"/>
    </xf>
    <xf numFmtId="3" fontId="49" fillId="0" borderId="12" xfId="0" applyNumberFormat="1" applyFont="1" applyBorder="1" applyAlignment="1">
      <alignment vertical="center"/>
    </xf>
    <xf numFmtId="3" fontId="49" fillId="0" borderId="13" xfId="0" applyNumberFormat="1" applyFont="1" applyBorder="1" applyAlignment="1">
      <alignment vertical="center"/>
    </xf>
    <xf numFmtId="3" fontId="49" fillId="0" borderId="14" xfId="0" applyNumberFormat="1" applyFont="1" applyBorder="1" applyAlignment="1">
      <alignment vertical="center"/>
    </xf>
    <xf numFmtId="3" fontId="49" fillId="0" borderId="15" xfId="0" applyNumberFormat="1" applyFont="1" applyBorder="1" applyAlignment="1">
      <alignment vertical="center"/>
    </xf>
    <xf numFmtId="3" fontId="49" fillId="0" borderId="16" xfId="0" applyNumberFormat="1" applyFont="1" applyBorder="1" applyAlignment="1">
      <alignment vertical="center"/>
    </xf>
    <xf numFmtId="3" fontId="49" fillId="0" borderId="17" xfId="0" applyNumberFormat="1" applyFont="1" applyBorder="1" applyAlignment="1">
      <alignment vertical="center"/>
    </xf>
    <xf numFmtId="0" fontId="49" fillId="0" borderId="18" xfId="0" applyFont="1" applyBorder="1" applyAlignment="1">
      <alignment horizontal="center" vertical="center"/>
    </xf>
    <xf numFmtId="3" fontId="49" fillId="0" borderId="19" xfId="0" applyNumberFormat="1" applyFont="1" applyBorder="1" applyAlignment="1">
      <alignment vertical="center"/>
    </xf>
    <xf numFmtId="3" fontId="49" fillId="0" borderId="0" xfId="0" applyNumberFormat="1" applyFont="1" applyAlignment="1">
      <alignment horizontal="left"/>
    </xf>
    <xf numFmtId="3" fontId="49" fillId="0" borderId="13" xfId="0" applyNumberFormat="1" applyFont="1" applyBorder="1" applyAlignment="1">
      <alignment horizontal="left" vertical="center"/>
    </xf>
    <xf numFmtId="3" fontId="49" fillId="0" borderId="20" xfId="0" applyNumberFormat="1" applyFont="1" applyBorder="1" applyAlignment="1">
      <alignment horizontal="left" vertical="center"/>
    </xf>
    <xf numFmtId="3" fontId="49" fillId="0" borderId="16" xfId="0" applyNumberFormat="1" applyFont="1" applyBorder="1" applyAlignment="1">
      <alignment horizontal="left" vertical="center"/>
    </xf>
    <xf numFmtId="0" fontId="49" fillId="0" borderId="18" xfId="0" applyFont="1" applyBorder="1" applyAlignment="1">
      <alignment horizontal="left" vertical="center"/>
    </xf>
    <xf numFmtId="0" fontId="49" fillId="0" borderId="0" xfId="0" applyFont="1" applyAlignment="1">
      <alignment horizontal="left"/>
    </xf>
    <xf numFmtId="14" fontId="49" fillId="0" borderId="10" xfId="0" applyNumberFormat="1" applyFont="1" applyBorder="1" applyAlignment="1">
      <alignment horizontal="center" vertical="center"/>
    </xf>
    <xf numFmtId="14" fontId="49" fillId="0" borderId="18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right" vertical="center"/>
    </xf>
    <xf numFmtId="3" fontId="49" fillId="0" borderId="17" xfId="0" applyNumberFormat="1" applyFont="1" applyBorder="1" applyAlignment="1">
      <alignment horizontal="right" vertical="center"/>
    </xf>
    <xf numFmtId="3" fontId="49" fillId="0" borderId="0" xfId="0" applyNumberFormat="1" applyFont="1" applyAlignment="1">
      <alignment horizontal="right"/>
    </xf>
    <xf numFmtId="0" fontId="49" fillId="0" borderId="0" xfId="0" applyFont="1" applyBorder="1" applyAlignment="1">
      <alignment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 vertical="center"/>
    </xf>
    <xf numFmtId="3" fontId="50" fillId="0" borderId="22" xfId="0" applyNumberFormat="1" applyFont="1" applyBorder="1" applyAlignment="1">
      <alignment horizontal="right" vertical="center"/>
    </xf>
    <xf numFmtId="3" fontId="50" fillId="0" borderId="23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165" fontId="9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50" fillId="0" borderId="24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left" vertical="center"/>
    </xf>
    <xf numFmtId="3" fontId="49" fillId="0" borderId="20" xfId="0" applyNumberFormat="1" applyFont="1" applyBorder="1" applyAlignment="1">
      <alignment horizontal="center" vertical="center"/>
    </xf>
    <xf numFmtId="3" fontId="12" fillId="0" borderId="20" xfId="0" applyNumberFormat="1" applyFont="1" applyFill="1" applyBorder="1" applyAlignment="1" applyProtection="1">
      <alignment horizontal="center" vertical="center" wrapText="1" readingOrder="1"/>
      <protection/>
    </xf>
    <xf numFmtId="0" fontId="9" fillId="0" borderId="0" xfId="0" applyFont="1" applyAlignment="1">
      <alignment/>
    </xf>
    <xf numFmtId="3" fontId="49" fillId="0" borderId="25" xfId="0" applyNumberFormat="1" applyFont="1" applyBorder="1" applyAlignment="1">
      <alignment vertical="center"/>
    </xf>
    <xf numFmtId="3" fontId="12" fillId="0" borderId="0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3" fontId="12" fillId="0" borderId="26" xfId="0" applyNumberFormat="1" applyFont="1" applyFill="1" applyBorder="1" applyAlignment="1" applyProtection="1">
      <alignment horizontal="right" vertical="center" wrapText="1" readingOrder="1"/>
      <protection/>
    </xf>
    <xf numFmtId="3" fontId="12" fillId="0" borderId="15" xfId="0" applyNumberFormat="1" applyFont="1" applyFill="1" applyBorder="1" applyAlignment="1" applyProtection="1">
      <alignment horizontal="right" vertical="center" wrapText="1" readingOrder="1"/>
      <protection/>
    </xf>
    <xf numFmtId="0" fontId="7" fillId="0" borderId="0" xfId="0" applyFont="1" applyAlignment="1">
      <alignment horizontal="right"/>
    </xf>
    <xf numFmtId="3" fontId="49" fillId="33" borderId="13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/>
    </xf>
    <xf numFmtId="3" fontId="49" fillId="33" borderId="14" xfId="0" applyNumberFormat="1" applyFont="1" applyFill="1" applyBorder="1" applyAlignment="1">
      <alignment horizontal="right" vertical="center"/>
    </xf>
    <xf numFmtId="3" fontId="49" fillId="0" borderId="27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3" fontId="50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left"/>
    </xf>
    <xf numFmtId="3" fontId="49" fillId="34" borderId="13" xfId="0" applyNumberFormat="1" applyFont="1" applyFill="1" applyBorder="1" applyAlignment="1">
      <alignment vertical="center"/>
    </xf>
    <xf numFmtId="3" fontId="49" fillId="34" borderId="14" xfId="0" applyNumberFormat="1" applyFont="1" applyFill="1" applyBorder="1" applyAlignment="1">
      <alignment horizontal="right" vertical="center"/>
    </xf>
    <xf numFmtId="3" fontId="49" fillId="34" borderId="16" xfId="0" applyNumberFormat="1" applyFont="1" applyFill="1" applyBorder="1" applyAlignment="1">
      <alignment vertical="center"/>
    </xf>
    <xf numFmtId="3" fontId="49" fillId="34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21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left" vertical="center" wrapText="1"/>
    </xf>
    <xf numFmtId="0" fontId="52" fillId="0" borderId="29" xfId="0" applyFont="1" applyBorder="1" applyAlignment="1">
      <alignment horizontal="left" vertical="center" wrapText="1"/>
    </xf>
    <xf numFmtId="0" fontId="52" fillId="0" borderId="26" xfId="0" applyFont="1" applyBorder="1" applyAlignment="1">
      <alignment horizontal="left" vertical="center" wrapText="1"/>
    </xf>
    <xf numFmtId="0" fontId="52" fillId="0" borderId="2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30" xfId="0" applyFont="1" applyBorder="1" applyAlignment="1">
      <alignment horizontal="left" vertical="center" wrapText="1"/>
    </xf>
    <xf numFmtId="0" fontId="52" fillId="0" borderId="31" xfId="0" applyFont="1" applyBorder="1" applyAlignment="1">
      <alignment horizontal="left" vertical="center" wrapText="1"/>
    </xf>
    <xf numFmtId="0" fontId="52" fillId="0" borderId="27" xfId="0" applyFont="1" applyBorder="1" applyAlignment="1">
      <alignment horizontal="left" vertical="center" wrapText="1"/>
    </xf>
    <xf numFmtId="3" fontId="53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3" fontId="49" fillId="0" borderId="28" xfId="0" applyNumberFormat="1" applyFont="1" applyBorder="1" applyAlignment="1">
      <alignment horizontal="center" vertical="center"/>
    </xf>
    <xf numFmtId="3" fontId="49" fillId="0" borderId="20" xfId="0" applyNumberFormat="1" applyFont="1" applyBorder="1" applyAlignment="1">
      <alignment horizontal="center" vertical="center"/>
    </xf>
    <xf numFmtId="3" fontId="49" fillId="0" borderId="16" xfId="0" applyNumberFormat="1" applyFont="1" applyBorder="1" applyAlignment="1">
      <alignment horizontal="center" vertical="center"/>
    </xf>
    <xf numFmtId="3" fontId="49" fillId="0" borderId="26" xfId="0" applyNumberFormat="1" applyFont="1" applyBorder="1" applyAlignment="1">
      <alignment horizontal="center" vertical="center"/>
    </xf>
    <xf numFmtId="3" fontId="49" fillId="0" borderId="15" xfId="0" applyNumberFormat="1" applyFont="1" applyBorder="1" applyAlignment="1">
      <alignment horizontal="center" vertical="center"/>
    </xf>
    <xf numFmtId="3" fontId="49" fillId="0" borderId="17" xfId="0" applyNumberFormat="1" applyFont="1" applyBorder="1" applyAlignment="1">
      <alignment horizontal="center" vertical="center"/>
    </xf>
    <xf numFmtId="3" fontId="12" fillId="0" borderId="28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20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6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26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5" xfId="0" applyNumberFormat="1" applyFont="1" applyFill="1" applyBorder="1" applyAlignment="1" applyProtection="1">
      <alignment horizontal="center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49" fillId="0" borderId="32" xfId="0" applyFont="1" applyBorder="1" applyAlignment="1" quotePrefix="1">
      <alignment horizontal="center" vertical="center"/>
    </xf>
    <xf numFmtId="0" fontId="49" fillId="0" borderId="33" xfId="0" applyFont="1" applyBorder="1" applyAlignment="1" quotePrefix="1">
      <alignment horizontal="center" vertical="center"/>
    </xf>
    <xf numFmtId="0" fontId="49" fillId="0" borderId="24" xfId="0" applyFont="1" applyBorder="1" applyAlignment="1" quotePrefix="1">
      <alignment horizontal="center" vertical="center"/>
    </xf>
    <xf numFmtId="0" fontId="49" fillId="0" borderId="32" xfId="0" applyFont="1" applyBorder="1" applyAlignment="1">
      <alignment horizontal="left" vertical="center"/>
    </xf>
    <xf numFmtId="0" fontId="49" fillId="0" borderId="33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14" fontId="49" fillId="0" borderId="32" xfId="0" applyNumberFormat="1" applyFont="1" applyBorder="1" applyAlignment="1">
      <alignment horizontal="center" vertical="center"/>
    </xf>
    <xf numFmtId="14" fontId="49" fillId="0" borderId="33" xfId="0" applyNumberFormat="1" applyFont="1" applyBorder="1" applyAlignment="1">
      <alignment horizontal="center" vertical="center"/>
    </xf>
    <xf numFmtId="14" fontId="49" fillId="0" borderId="24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center" vertical="center"/>
    </xf>
    <xf numFmtId="3" fontId="49" fillId="0" borderId="11" xfId="0" applyNumberFormat="1" applyFont="1" applyBorder="1" applyAlignment="1">
      <alignment horizontal="center" vertical="center"/>
    </xf>
    <xf numFmtId="3" fontId="49" fillId="0" borderId="13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3" fontId="12" fillId="0" borderId="26" xfId="0" applyNumberFormat="1" applyFont="1" applyFill="1" applyBorder="1" applyAlignment="1" applyProtection="1">
      <alignment horizontal="right" vertical="center" wrapText="1" readingOrder="1"/>
      <protection/>
    </xf>
    <xf numFmtId="3" fontId="12" fillId="0" borderId="15" xfId="0" applyNumberFormat="1" applyFont="1" applyFill="1" applyBorder="1" applyAlignment="1" applyProtection="1">
      <alignment horizontal="right" vertical="center" wrapText="1" readingOrder="1"/>
      <protection/>
    </xf>
    <xf numFmtId="3" fontId="12" fillId="0" borderId="17" xfId="0" applyNumberFormat="1" applyFont="1" applyFill="1" applyBorder="1" applyAlignment="1" applyProtection="1">
      <alignment horizontal="right" vertical="center" wrapText="1" readingOrder="1"/>
      <protection/>
    </xf>
    <xf numFmtId="3" fontId="4" fillId="0" borderId="21" xfId="0" applyNumberFormat="1" applyFont="1" applyFill="1" applyBorder="1" applyAlignment="1" applyProtection="1">
      <alignment horizontal="center" vertical="center" wrapText="1"/>
      <protection/>
    </xf>
    <xf numFmtId="3" fontId="49" fillId="0" borderId="11" xfId="0" applyNumberFormat="1" applyFont="1" applyBorder="1" applyAlignment="1">
      <alignment horizontal="right" vertical="center"/>
    </xf>
    <xf numFmtId="3" fontId="4" fillId="0" borderId="34" xfId="0" applyNumberFormat="1" applyFont="1" applyFill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left" vertical="center"/>
    </xf>
    <xf numFmtId="14" fontId="49" fillId="0" borderId="10" xfId="0" applyNumberFormat="1" applyFont="1" applyBorder="1" applyAlignment="1">
      <alignment horizontal="center" vertical="center"/>
    </xf>
    <xf numFmtId="3" fontId="49" fillId="0" borderId="12" xfId="0" applyNumberFormat="1" applyFont="1" applyBorder="1" applyAlignment="1">
      <alignment horizontal="left" vertical="center"/>
    </xf>
    <xf numFmtId="0" fontId="54" fillId="0" borderId="0" xfId="0" applyFont="1" applyAlignment="1">
      <alignment horizontal="center" vertical="center" wrapText="1"/>
    </xf>
    <xf numFmtId="0" fontId="49" fillId="0" borderId="35" xfId="0" applyFont="1" applyBorder="1" applyAlignment="1">
      <alignment horizontal="center" vertical="center"/>
    </xf>
    <xf numFmtId="3" fontId="50" fillId="0" borderId="35" xfId="0" applyNumberFormat="1" applyFont="1" applyBorder="1" applyAlignment="1">
      <alignment horizontal="right" vertical="center"/>
    </xf>
    <xf numFmtId="3" fontId="50" fillId="0" borderId="33" xfId="0" applyNumberFormat="1" applyFont="1" applyBorder="1" applyAlignment="1">
      <alignment horizontal="right" vertical="center"/>
    </xf>
    <xf numFmtId="3" fontId="50" fillId="0" borderId="24" xfId="0" applyNumberFormat="1" applyFont="1" applyBorder="1" applyAlignment="1">
      <alignment horizontal="right" vertical="center"/>
    </xf>
    <xf numFmtId="3" fontId="49" fillId="0" borderId="13" xfId="0" applyNumberFormat="1" applyFont="1" applyBorder="1" applyAlignment="1">
      <alignment horizontal="left" vertical="center"/>
    </xf>
    <xf numFmtId="3" fontId="49" fillId="0" borderId="16" xfId="0" applyNumberFormat="1" applyFont="1" applyBorder="1" applyAlignment="1">
      <alignment horizontal="left" vertical="center"/>
    </xf>
    <xf numFmtId="0" fontId="49" fillId="0" borderId="35" xfId="0" applyFont="1" applyBorder="1" applyAlignment="1">
      <alignment horizontal="left" vertical="center"/>
    </xf>
    <xf numFmtId="14" fontId="49" fillId="0" borderId="35" xfId="0" applyNumberFormat="1" applyFont="1" applyBorder="1" applyAlignment="1">
      <alignment horizontal="center" vertical="center"/>
    </xf>
    <xf numFmtId="3" fontId="50" fillId="34" borderId="35" xfId="0" applyNumberFormat="1" applyFont="1" applyFill="1" applyBorder="1" applyAlignment="1">
      <alignment horizontal="right" vertical="center"/>
    </xf>
    <xf numFmtId="3" fontId="50" fillId="34" borderId="24" xfId="0" applyNumberFormat="1" applyFont="1" applyFill="1" applyBorder="1" applyAlignment="1">
      <alignment horizontal="right" vertical="center"/>
    </xf>
    <xf numFmtId="3" fontId="50" fillId="33" borderId="35" xfId="0" applyNumberFormat="1" applyFont="1" applyFill="1" applyBorder="1" applyAlignment="1">
      <alignment horizontal="right" vertical="center"/>
    </xf>
    <xf numFmtId="3" fontId="50" fillId="33" borderId="24" xfId="0" applyNumberFormat="1" applyFont="1" applyFill="1" applyBorder="1" applyAlignment="1">
      <alignment horizontal="right" vertical="center"/>
    </xf>
    <xf numFmtId="0" fontId="49" fillId="34" borderId="35" xfId="0" applyFont="1" applyFill="1" applyBorder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35" xfId="0" applyFont="1" applyFill="1" applyBorder="1" applyAlignment="1">
      <alignment horizontal="left" vertical="center"/>
    </xf>
    <xf numFmtId="0" fontId="49" fillId="34" borderId="24" xfId="0" applyFont="1" applyFill="1" applyBorder="1" applyAlignment="1">
      <alignment horizontal="left" vertical="center"/>
    </xf>
    <xf numFmtId="3" fontId="49" fillId="34" borderId="13" xfId="0" applyNumberFormat="1" applyFont="1" applyFill="1" applyBorder="1" applyAlignment="1">
      <alignment horizontal="center" vertical="center"/>
    </xf>
    <xf numFmtId="3" fontId="49" fillId="34" borderId="16" xfId="0" applyNumberFormat="1" applyFont="1" applyFill="1" applyBorder="1" applyAlignment="1">
      <alignment horizontal="center" vertical="center"/>
    </xf>
    <xf numFmtId="3" fontId="49" fillId="34" borderId="14" xfId="0" applyNumberFormat="1" applyFont="1" applyFill="1" applyBorder="1" applyAlignment="1">
      <alignment horizontal="center" vertical="center"/>
    </xf>
    <xf numFmtId="3" fontId="49" fillId="34" borderId="17" xfId="0" applyNumberFormat="1" applyFont="1" applyFill="1" applyBorder="1" applyAlignment="1">
      <alignment horizontal="center" vertical="center"/>
    </xf>
    <xf numFmtId="3" fontId="50" fillId="0" borderId="32" xfId="0" applyNumberFormat="1" applyFont="1" applyBorder="1" applyAlignment="1">
      <alignment horizontal="right" vertical="center"/>
    </xf>
    <xf numFmtId="3" fontId="4" fillId="0" borderId="28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26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20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5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6" xfId="0" applyNumberFormat="1" applyFont="1" applyFill="1" applyBorder="1" applyAlignment="1" applyProtection="1">
      <alignment horizontal="center" vertical="center" wrapText="1" readingOrder="1"/>
      <protection/>
    </xf>
    <xf numFmtId="3" fontId="4" fillId="0" borderId="17" xfId="0" applyNumberFormat="1" applyFont="1" applyFill="1" applyBorder="1" applyAlignment="1" applyProtection="1">
      <alignment horizontal="center" vertical="center" wrapText="1" readingOrder="1"/>
      <protection/>
    </xf>
    <xf numFmtId="14" fontId="49" fillId="34" borderId="35" xfId="0" applyNumberFormat="1" applyFont="1" applyFill="1" applyBorder="1" applyAlignment="1">
      <alignment horizontal="center" vertical="center"/>
    </xf>
    <xf numFmtId="14" fontId="49" fillId="34" borderId="24" xfId="0" applyNumberFormat="1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3" fontId="49" fillId="33" borderId="13" xfId="0" applyNumberFormat="1" applyFont="1" applyFill="1" applyBorder="1" applyAlignment="1">
      <alignment horizontal="center" vertical="center"/>
    </xf>
    <xf numFmtId="3" fontId="49" fillId="33" borderId="14" xfId="0" applyNumberFormat="1" applyFont="1" applyFill="1" applyBorder="1" applyAlignment="1">
      <alignment horizontal="center" vertical="center"/>
    </xf>
    <xf numFmtId="3" fontId="49" fillId="33" borderId="16" xfId="0" applyNumberFormat="1" applyFont="1" applyFill="1" applyBorder="1" applyAlignment="1">
      <alignment horizontal="center" vertical="center"/>
    </xf>
    <xf numFmtId="3" fontId="49" fillId="33" borderId="17" xfId="0" applyNumberFormat="1" applyFont="1" applyFill="1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3" fontId="49" fillId="0" borderId="36" xfId="0" applyNumberFormat="1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0" fillId="0" borderId="34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50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zoomScale="85" zoomScaleNormal="85" zoomScalePageLayoutView="0" workbookViewId="0" topLeftCell="A4">
      <selection activeCell="A4" sqref="A4:AI5"/>
    </sheetView>
  </sheetViews>
  <sheetFormatPr defaultColWidth="9.140625" defaultRowHeight="15"/>
  <cols>
    <col min="1" max="1" width="6.00390625" style="2" customWidth="1"/>
    <col min="2" max="2" width="11.7109375" style="2" customWidth="1"/>
    <col min="3" max="3" width="13.28125" style="2" customWidth="1"/>
    <col min="4" max="4" width="21.140625" style="19" customWidth="1"/>
    <col min="5" max="5" width="14.421875" style="2" customWidth="1"/>
    <col min="6" max="6" width="10.57421875" style="2" customWidth="1"/>
    <col min="7" max="7" width="8.7109375" style="14" hidden="1" customWidth="1"/>
    <col min="8" max="8" width="8.421875" style="3" hidden="1" customWidth="1"/>
    <col min="9" max="9" width="9.140625" style="3" hidden="1" customWidth="1"/>
    <col min="10" max="10" width="8.8515625" style="24" hidden="1" customWidth="1"/>
    <col min="11" max="11" width="10.8515625" style="3" hidden="1" customWidth="1"/>
    <col min="12" max="20" width="8.8515625" style="3" hidden="1" customWidth="1"/>
    <col min="21" max="21" width="7.57421875" style="14" hidden="1" customWidth="1"/>
    <col min="22" max="22" width="6.57421875" style="3" hidden="1" customWidth="1"/>
    <col min="23" max="23" width="12.421875" style="3" hidden="1" customWidth="1"/>
    <col min="24" max="24" width="7.00390625" style="3" hidden="1" customWidth="1"/>
    <col min="25" max="25" width="10.421875" style="3" hidden="1" customWidth="1"/>
    <col min="26" max="26" width="10.57421875" style="3" hidden="1" customWidth="1"/>
    <col min="27" max="27" width="15.57421875" style="3" hidden="1" customWidth="1"/>
    <col min="28" max="28" width="7.421875" style="24" hidden="1" customWidth="1"/>
    <col min="29" max="29" width="14.421875" style="3" hidden="1" customWidth="1"/>
    <col min="30" max="30" width="6.7109375" style="3" hidden="1" customWidth="1"/>
    <col min="31" max="31" width="8.421875" style="3" hidden="1" customWidth="1"/>
    <col min="32" max="32" width="0.13671875" style="3" hidden="1" customWidth="1"/>
    <col min="33" max="33" width="13.8515625" style="3" hidden="1" customWidth="1"/>
    <col min="34" max="34" width="9.28125" style="24" hidden="1" customWidth="1"/>
    <col min="35" max="35" width="21.7109375" style="27" customWidth="1"/>
    <col min="36" max="16384" width="9.140625" style="1" customWidth="1"/>
  </cols>
  <sheetData>
    <row r="1" spans="1:35" s="30" customFormat="1" ht="15.75">
      <c r="A1" s="71" t="s">
        <v>60</v>
      </c>
      <c r="B1" s="71"/>
      <c r="C1" s="71"/>
      <c r="D1" s="71"/>
      <c r="E1" s="85" t="s">
        <v>61</v>
      </c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</row>
    <row r="2" spans="1:35" s="31" customFormat="1" ht="15.75">
      <c r="A2" s="165" t="s">
        <v>62</v>
      </c>
      <c r="B2" s="165"/>
      <c r="C2" s="165"/>
      <c r="D2" s="71"/>
      <c r="E2" s="165" t="s">
        <v>63</v>
      </c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</row>
    <row r="3" spans="1:35" s="31" customFormat="1" ht="15.75">
      <c r="A3" s="32"/>
      <c r="B3" s="32"/>
      <c r="C3" s="32"/>
      <c r="D3" s="64"/>
      <c r="E3" s="32"/>
      <c r="F3" s="32"/>
      <c r="G3" s="32"/>
      <c r="H3" s="32"/>
      <c r="J3" s="54"/>
      <c r="K3" s="43"/>
      <c r="L3" s="43"/>
      <c r="M3" s="43"/>
      <c r="N3" s="43"/>
      <c r="O3" s="43"/>
      <c r="P3" s="43"/>
      <c r="Q3" s="45"/>
      <c r="R3" s="45"/>
      <c r="S3" s="45"/>
      <c r="T3" s="45"/>
      <c r="U3" s="33"/>
      <c r="V3" s="33"/>
      <c r="W3" s="33"/>
      <c r="X3" s="33"/>
      <c r="Y3" s="46"/>
      <c r="Z3" s="46"/>
      <c r="AA3" s="33"/>
      <c r="AB3" s="33"/>
      <c r="AC3" s="33"/>
      <c r="AD3" s="33"/>
      <c r="AE3" s="44"/>
      <c r="AF3" s="44"/>
      <c r="AG3" s="33"/>
      <c r="AH3" s="59"/>
      <c r="AI3" s="59"/>
    </row>
    <row r="4" spans="1:35" ht="60" customHeight="1">
      <c r="A4" s="125" t="s">
        <v>92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</row>
    <row r="5" spans="1:35" ht="80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  <c r="AG5" s="125"/>
      <c r="AH5" s="125"/>
      <c r="AI5" s="125"/>
    </row>
    <row r="6" spans="1:35" ht="20.25" customHeight="1">
      <c r="A6" s="73" t="s">
        <v>91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5"/>
    </row>
    <row r="7" spans="1:35" ht="20.25" customHeight="1">
      <c r="A7" s="76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8"/>
    </row>
    <row r="8" spans="1:35" ht="42" customHeight="1">
      <c r="A8" s="79"/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1"/>
    </row>
    <row r="10" spans="1:35" s="2" customFormat="1" ht="28.5" customHeight="1">
      <c r="A10" s="26" t="s">
        <v>0</v>
      </c>
      <c r="B10" s="26" t="s">
        <v>1</v>
      </c>
      <c r="C10" s="26" t="s">
        <v>29</v>
      </c>
      <c r="D10" s="26" t="s">
        <v>2</v>
      </c>
      <c r="E10" s="26" t="s">
        <v>3</v>
      </c>
      <c r="F10" s="26" t="s">
        <v>4</v>
      </c>
      <c r="G10" s="118" t="s">
        <v>5</v>
      </c>
      <c r="H10" s="118"/>
      <c r="I10" s="120" t="s">
        <v>64</v>
      </c>
      <c r="J10" s="121"/>
      <c r="K10" s="120" t="s">
        <v>65</v>
      </c>
      <c r="L10" s="121"/>
      <c r="M10" s="120" t="s">
        <v>69</v>
      </c>
      <c r="N10" s="121"/>
      <c r="O10" s="120" t="s">
        <v>73</v>
      </c>
      <c r="P10" s="121"/>
      <c r="Q10" s="118" t="s">
        <v>77</v>
      </c>
      <c r="R10" s="118"/>
      <c r="S10" s="118" t="s">
        <v>80</v>
      </c>
      <c r="T10" s="118"/>
      <c r="U10" s="118" t="s">
        <v>46</v>
      </c>
      <c r="V10" s="118"/>
      <c r="W10" s="118" t="s">
        <v>47</v>
      </c>
      <c r="X10" s="118"/>
      <c r="Y10" s="118" t="s">
        <v>75</v>
      </c>
      <c r="Z10" s="118"/>
      <c r="AA10" s="118" t="s">
        <v>55</v>
      </c>
      <c r="AB10" s="118"/>
      <c r="AC10" s="118" t="s">
        <v>56</v>
      </c>
      <c r="AD10" s="118"/>
      <c r="AE10" s="118" t="s">
        <v>70</v>
      </c>
      <c r="AF10" s="118"/>
      <c r="AG10" s="120" t="s">
        <v>57</v>
      </c>
      <c r="AH10" s="121"/>
      <c r="AI10" s="72" t="s">
        <v>58</v>
      </c>
    </row>
    <row r="11" spans="1:35" ht="15">
      <c r="A11" s="86">
        <v>1</v>
      </c>
      <c r="B11" s="101" t="s">
        <v>6</v>
      </c>
      <c r="C11" s="86" t="s">
        <v>30</v>
      </c>
      <c r="D11" s="104" t="s">
        <v>7</v>
      </c>
      <c r="E11" s="107">
        <v>32161</v>
      </c>
      <c r="F11" s="86" t="s">
        <v>28</v>
      </c>
      <c r="G11" s="89" t="s">
        <v>39</v>
      </c>
      <c r="H11" s="92">
        <v>500000</v>
      </c>
      <c r="I11" s="95"/>
      <c r="J11" s="98"/>
      <c r="K11" s="53" t="s">
        <v>66</v>
      </c>
      <c r="L11" s="57">
        <v>309000</v>
      </c>
      <c r="M11" s="95" t="s">
        <v>66</v>
      </c>
      <c r="N11" s="98">
        <v>366000</v>
      </c>
      <c r="O11" s="147"/>
      <c r="P11" s="148"/>
      <c r="Q11" s="147"/>
      <c r="R11" s="148"/>
      <c r="S11" s="147"/>
      <c r="T11" s="148"/>
      <c r="U11" s="147"/>
      <c r="V11" s="148"/>
      <c r="W11" s="147"/>
      <c r="X11" s="148"/>
      <c r="Y11" s="147"/>
      <c r="Z11" s="148"/>
      <c r="AA11" s="147"/>
      <c r="AB11" s="148"/>
      <c r="AC11" s="147"/>
      <c r="AD11" s="148"/>
      <c r="AE11" s="95" t="s">
        <v>71</v>
      </c>
      <c r="AF11" s="98">
        <v>181000</v>
      </c>
      <c r="AG11" s="95" t="s">
        <v>72</v>
      </c>
      <c r="AH11" s="115">
        <v>199000</v>
      </c>
      <c r="AI11" s="146">
        <f>AH11+AF11+N11+L11+L12+L13+H11</f>
        <v>1864000</v>
      </c>
    </row>
    <row r="12" spans="1:35" ht="8.25" customHeight="1">
      <c r="A12" s="87"/>
      <c r="B12" s="102"/>
      <c r="C12" s="87"/>
      <c r="D12" s="105"/>
      <c r="E12" s="108"/>
      <c r="F12" s="87"/>
      <c r="G12" s="90"/>
      <c r="H12" s="93"/>
      <c r="I12" s="96"/>
      <c r="J12" s="99"/>
      <c r="K12" s="50" t="s">
        <v>67</v>
      </c>
      <c r="L12" s="58">
        <v>206000</v>
      </c>
      <c r="M12" s="96"/>
      <c r="N12" s="99"/>
      <c r="O12" s="149"/>
      <c r="P12" s="150"/>
      <c r="Q12" s="149"/>
      <c r="R12" s="150"/>
      <c r="S12" s="149"/>
      <c r="T12" s="150"/>
      <c r="U12" s="149"/>
      <c r="V12" s="150"/>
      <c r="W12" s="149"/>
      <c r="X12" s="150"/>
      <c r="Y12" s="149"/>
      <c r="Z12" s="150"/>
      <c r="AA12" s="149"/>
      <c r="AB12" s="150"/>
      <c r="AC12" s="149"/>
      <c r="AD12" s="150"/>
      <c r="AE12" s="96"/>
      <c r="AF12" s="99"/>
      <c r="AG12" s="96"/>
      <c r="AH12" s="116"/>
      <c r="AI12" s="128"/>
    </row>
    <row r="13" spans="1:35" s="25" customFormat="1" ht="15">
      <c r="A13" s="88"/>
      <c r="B13" s="103"/>
      <c r="C13" s="88"/>
      <c r="D13" s="106"/>
      <c r="E13" s="109"/>
      <c r="F13" s="88"/>
      <c r="G13" s="91"/>
      <c r="H13" s="94"/>
      <c r="I13" s="97"/>
      <c r="J13" s="100"/>
      <c r="K13" s="49" t="s">
        <v>68</v>
      </c>
      <c r="L13" s="23">
        <v>103000</v>
      </c>
      <c r="M13" s="97"/>
      <c r="N13" s="100"/>
      <c r="O13" s="151"/>
      <c r="P13" s="152"/>
      <c r="Q13" s="151"/>
      <c r="R13" s="152"/>
      <c r="S13" s="151"/>
      <c r="T13" s="152"/>
      <c r="U13" s="151"/>
      <c r="V13" s="152"/>
      <c r="W13" s="151"/>
      <c r="X13" s="152"/>
      <c r="Y13" s="151"/>
      <c r="Z13" s="152"/>
      <c r="AA13" s="151"/>
      <c r="AB13" s="152"/>
      <c r="AC13" s="151"/>
      <c r="AD13" s="152"/>
      <c r="AE13" s="97"/>
      <c r="AF13" s="100"/>
      <c r="AG13" s="97"/>
      <c r="AH13" s="117"/>
      <c r="AI13" s="129"/>
    </row>
    <row r="14" spans="1:35" s="25" customFormat="1" ht="19.5" customHeight="1">
      <c r="A14" s="4">
        <v>2</v>
      </c>
      <c r="B14" s="4">
        <v>10149279</v>
      </c>
      <c r="C14" s="4" t="s">
        <v>31</v>
      </c>
      <c r="D14" s="48" t="s">
        <v>8</v>
      </c>
      <c r="E14" s="20">
        <v>33523</v>
      </c>
      <c r="F14" s="4" t="s">
        <v>28</v>
      </c>
      <c r="G14" s="110"/>
      <c r="H14" s="111"/>
      <c r="I14" s="110"/>
      <c r="J14" s="111"/>
      <c r="K14" s="110"/>
      <c r="L14" s="111"/>
      <c r="M14" s="110"/>
      <c r="N14" s="111"/>
      <c r="O14" s="6" t="s">
        <v>74</v>
      </c>
      <c r="P14" s="5">
        <v>366000</v>
      </c>
      <c r="Q14" s="110"/>
      <c r="R14" s="111"/>
      <c r="S14" s="110"/>
      <c r="T14" s="111"/>
      <c r="U14" s="110"/>
      <c r="V14" s="111"/>
      <c r="W14" s="110"/>
      <c r="X14" s="111"/>
      <c r="Y14" s="110"/>
      <c r="Z14" s="111"/>
      <c r="AA14" s="110"/>
      <c r="AB14" s="111"/>
      <c r="AC14" s="6" t="s">
        <v>49</v>
      </c>
      <c r="AD14" s="5">
        <v>181000</v>
      </c>
      <c r="AE14" s="110"/>
      <c r="AF14" s="111"/>
      <c r="AG14" s="110"/>
      <c r="AH14" s="111"/>
      <c r="AI14" s="47">
        <f>SUM(P14,X14,AD14)</f>
        <v>547000</v>
      </c>
    </row>
    <row r="15" spans="1:35" s="25" customFormat="1" ht="19.5" customHeight="1">
      <c r="A15" s="4">
        <v>3</v>
      </c>
      <c r="B15" s="4">
        <v>11123220</v>
      </c>
      <c r="C15" s="4" t="s">
        <v>32</v>
      </c>
      <c r="D15" s="48" t="s">
        <v>9</v>
      </c>
      <c r="E15" s="20">
        <v>34238</v>
      </c>
      <c r="F15" s="4"/>
      <c r="G15" s="110"/>
      <c r="H15" s="111"/>
      <c r="I15" s="110"/>
      <c r="J15" s="111"/>
      <c r="K15" s="110"/>
      <c r="L15" s="111"/>
      <c r="M15" s="110"/>
      <c r="N15" s="111"/>
      <c r="O15" s="110"/>
      <c r="P15" s="111"/>
      <c r="Q15" s="163"/>
      <c r="R15" s="164"/>
      <c r="S15" s="6" t="s">
        <v>89</v>
      </c>
      <c r="T15" s="5">
        <v>480000</v>
      </c>
      <c r="U15" s="110"/>
      <c r="V15" s="111"/>
      <c r="W15" s="110"/>
      <c r="X15" s="111"/>
      <c r="Y15" s="110"/>
      <c r="Z15" s="111"/>
      <c r="AA15" s="110"/>
      <c r="AB15" s="111"/>
      <c r="AC15" s="6" t="s">
        <v>90</v>
      </c>
      <c r="AD15" s="5">
        <v>362000</v>
      </c>
      <c r="AE15" s="110"/>
      <c r="AF15" s="111"/>
      <c r="AG15" s="110"/>
      <c r="AH15" s="111"/>
      <c r="AI15" s="47">
        <f>T15+AD15</f>
        <v>842000</v>
      </c>
    </row>
    <row r="16" spans="1:35" s="25" customFormat="1" ht="19.5" customHeight="1">
      <c r="A16" s="4">
        <v>4</v>
      </c>
      <c r="B16" s="4">
        <v>11123222</v>
      </c>
      <c r="C16" s="4" t="s">
        <v>32</v>
      </c>
      <c r="D16" s="48" t="s">
        <v>10</v>
      </c>
      <c r="E16" s="20">
        <v>34028</v>
      </c>
      <c r="F16" s="4"/>
      <c r="G16" s="110"/>
      <c r="H16" s="111"/>
      <c r="I16" s="110"/>
      <c r="J16" s="111"/>
      <c r="K16" s="110"/>
      <c r="L16" s="111"/>
      <c r="M16" s="110"/>
      <c r="N16" s="111"/>
      <c r="O16" s="110"/>
      <c r="P16" s="111"/>
      <c r="Q16" s="110"/>
      <c r="R16" s="111"/>
      <c r="S16" s="110"/>
      <c r="T16" s="111"/>
      <c r="U16" s="110"/>
      <c r="V16" s="111"/>
      <c r="W16" s="110"/>
      <c r="X16" s="111"/>
      <c r="Y16" s="52" t="s">
        <v>76</v>
      </c>
      <c r="Z16" s="52">
        <v>2445000</v>
      </c>
      <c r="AA16" s="110"/>
      <c r="AB16" s="111"/>
      <c r="AC16" s="110"/>
      <c r="AD16" s="111"/>
      <c r="AE16" s="110"/>
      <c r="AF16" s="111"/>
      <c r="AG16" s="110"/>
      <c r="AH16" s="111"/>
      <c r="AI16" s="47">
        <f>Z16</f>
        <v>2445000</v>
      </c>
    </row>
    <row r="17" spans="1:35" s="25" customFormat="1" ht="19.5" customHeight="1">
      <c r="A17" s="114">
        <v>5</v>
      </c>
      <c r="B17" s="114">
        <v>11114048</v>
      </c>
      <c r="C17" s="114" t="s">
        <v>33</v>
      </c>
      <c r="D17" s="122" t="s">
        <v>11</v>
      </c>
      <c r="E17" s="123">
        <v>34259</v>
      </c>
      <c r="F17" s="114" t="s">
        <v>28</v>
      </c>
      <c r="G17" s="124" t="s">
        <v>40</v>
      </c>
      <c r="H17" s="111">
        <v>2700000</v>
      </c>
      <c r="I17" s="112"/>
      <c r="J17" s="113"/>
      <c r="K17" s="112"/>
      <c r="L17" s="113"/>
      <c r="M17" s="112"/>
      <c r="N17" s="113"/>
      <c r="O17" s="112" t="s">
        <v>43</v>
      </c>
      <c r="P17" s="113">
        <v>244000</v>
      </c>
      <c r="Q17" s="112" t="s">
        <v>43</v>
      </c>
      <c r="R17" s="113">
        <v>320000</v>
      </c>
      <c r="S17" s="112"/>
      <c r="T17" s="113"/>
      <c r="U17" s="15" t="s">
        <v>43</v>
      </c>
      <c r="V17" s="8">
        <v>489000</v>
      </c>
      <c r="W17" s="112"/>
      <c r="X17" s="113"/>
      <c r="Y17" s="112"/>
      <c r="Z17" s="113"/>
      <c r="AA17" s="110" t="s">
        <v>48</v>
      </c>
      <c r="AB17" s="119">
        <v>733500</v>
      </c>
      <c r="AC17" s="112"/>
      <c r="AD17" s="113"/>
      <c r="AE17" s="112"/>
      <c r="AF17" s="113"/>
      <c r="AG17" s="112"/>
      <c r="AH17" s="113"/>
      <c r="AI17" s="127">
        <f>AB17+V17+V18+V19+R17+P17+H17</f>
        <v>5709000</v>
      </c>
    </row>
    <row r="18" spans="1:35" s="25" customFormat="1" ht="3.75" customHeight="1">
      <c r="A18" s="114"/>
      <c r="B18" s="114"/>
      <c r="C18" s="114"/>
      <c r="D18" s="122"/>
      <c r="E18" s="123"/>
      <c r="F18" s="114"/>
      <c r="G18" s="124"/>
      <c r="H18" s="111"/>
      <c r="I18" s="90"/>
      <c r="J18" s="93"/>
      <c r="K18" s="90"/>
      <c r="L18" s="93"/>
      <c r="M18" s="90"/>
      <c r="N18" s="93"/>
      <c r="O18" s="90"/>
      <c r="P18" s="93"/>
      <c r="Q18" s="90"/>
      <c r="R18" s="93"/>
      <c r="S18" s="90"/>
      <c r="T18" s="93"/>
      <c r="U18" s="16" t="s">
        <v>44</v>
      </c>
      <c r="V18" s="9">
        <v>733500</v>
      </c>
      <c r="W18" s="90"/>
      <c r="X18" s="93"/>
      <c r="Y18" s="90"/>
      <c r="Z18" s="93"/>
      <c r="AA18" s="110"/>
      <c r="AB18" s="119"/>
      <c r="AC18" s="90"/>
      <c r="AD18" s="93"/>
      <c r="AE18" s="90"/>
      <c r="AF18" s="93"/>
      <c r="AG18" s="90"/>
      <c r="AH18" s="93"/>
      <c r="AI18" s="128"/>
    </row>
    <row r="19" spans="1:35" s="25" customFormat="1" ht="4.5" customHeight="1">
      <c r="A19" s="114"/>
      <c r="B19" s="114"/>
      <c r="C19" s="114"/>
      <c r="D19" s="122"/>
      <c r="E19" s="123"/>
      <c r="F19" s="114"/>
      <c r="G19" s="124"/>
      <c r="H19" s="111"/>
      <c r="I19" s="91"/>
      <c r="J19" s="94"/>
      <c r="K19" s="91"/>
      <c r="L19" s="94"/>
      <c r="M19" s="91"/>
      <c r="N19" s="94"/>
      <c r="O19" s="91"/>
      <c r="P19" s="94"/>
      <c r="Q19" s="91"/>
      <c r="R19" s="94"/>
      <c r="S19" s="91"/>
      <c r="T19" s="94"/>
      <c r="U19" s="17" t="s">
        <v>45</v>
      </c>
      <c r="V19" s="11">
        <v>489000</v>
      </c>
      <c r="W19" s="91"/>
      <c r="X19" s="94"/>
      <c r="Y19" s="91"/>
      <c r="Z19" s="94"/>
      <c r="AA19" s="110"/>
      <c r="AB19" s="119"/>
      <c r="AC19" s="91"/>
      <c r="AD19" s="94"/>
      <c r="AE19" s="91"/>
      <c r="AF19" s="94"/>
      <c r="AG19" s="91"/>
      <c r="AH19" s="94"/>
      <c r="AI19" s="129"/>
    </row>
    <row r="20" spans="1:35" s="25" customFormat="1" ht="19.5" customHeight="1">
      <c r="A20" s="114">
        <v>6</v>
      </c>
      <c r="B20" s="114">
        <v>11149643</v>
      </c>
      <c r="C20" s="114" t="s">
        <v>34</v>
      </c>
      <c r="D20" s="122" t="s">
        <v>12</v>
      </c>
      <c r="E20" s="123">
        <v>34039</v>
      </c>
      <c r="F20" s="114" t="s">
        <v>28</v>
      </c>
      <c r="G20" s="112"/>
      <c r="H20" s="113"/>
      <c r="I20" s="112"/>
      <c r="J20" s="113"/>
      <c r="K20" s="112"/>
      <c r="L20" s="113"/>
      <c r="M20" s="112" t="s">
        <v>78</v>
      </c>
      <c r="N20" s="113">
        <v>122000</v>
      </c>
      <c r="O20" s="112"/>
      <c r="P20" s="113"/>
      <c r="Q20" s="112" t="s">
        <v>78</v>
      </c>
      <c r="R20" s="113">
        <v>160000</v>
      </c>
      <c r="S20" s="112"/>
      <c r="T20" s="113"/>
      <c r="U20" s="112"/>
      <c r="V20" s="113"/>
      <c r="W20" s="112"/>
      <c r="X20" s="113"/>
      <c r="Y20" s="112"/>
      <c r="Z20" s="113"/>
      <c r="AA20" s="7" t="s">
        <v>51</v>
      </c>
      <c r="AB20" s="22">
        <v>579000</v>
      </c>
      <c r="AC20" s="112"/>
      <c r="AD20" s="113"/>
      <c r="AE20" s="112"/>
      <c r="AF20" s="113"/>
      <c r="AG20" s="112"/>
      <c r="AH20" s="113"/>
      <c r="AI20" s="127">
        <f>AB21+AB20+R20+N20</f>
        <v>1440000</v>
      </c>
    </row>
    <row r="21" spans="1:35" s="25" customFormat="1" ht="4.5" customHeight="1">
      <c r="A21" s="114"/>
      <c r="B21" s="114"/>
      <c r="C21" s="114"/>
      <c r="D21" s="122"/>
      <c r="E21" s="123"/>
      <c r="F21" s="114"/>
      <c r="G21" s="91"/>
      <c r="H21" s="94"/>
      <c r="I21" s="91"/>
      <c r="J21" s="94"/>
      <c r="K21" s="91"/>
      <c r="L21" s="94"/>
      <c r="M21" s="91"/>
      <c r="N21" s="94"/>
      <c r="O21" s="91"/>
      <c r="P21" s="94"/>
      <c r="Q21" s="91"/>
      <c r="R21" s="94"/>
      <c r="S21" s="91"/>
      <c r="T21" s="94"/>
      <c r="U21" s="91"/>
      <c r="V21" s="94"/>
      <c r="W21" s="91"/>
      <c r="X21" s="94"/>
      <c r="Y21" s="91"/>
      <c r="Z21" s="94"/>
      <c r="AA21" s="10" t="s">
        <v>52</v>
      </c>
      <c r="AB21" s="23">
        <v>579000</v>
      </c>
      <c r="AC21" s="91"/>
      <c r="AD21" s="94"/>
      <c r="AE21" s="91"/>
      <c r="AF21" s="94"/>
      <c r="AG21" s="91"/>
      <c r="AH21" s="94"/>
      <c r="AI21" s="129"/>
    </row>
    <row r="22" spans="1:35" s="25" customFormat="1" ht="19.5" customHeight="1">
      <c r="A22" s="4">
        <v>7</v>
      </c>
      <c r="B22" s="4">
        <v>11112303</v>
      </c>
      <c r="C22" s="4" t="s">
        <v>35</v>
      </c>
      <c r="D22" s="48" t="s">
        <v>13</v>
      </c>
      <c r="E22" s="20">
        <v>34228</v>
      </c>
      <c r="F22" s="4" t="s">
        <v>28</v>
      </c>
      <c r="G22" s="110"/>
      <c r="H22" s="111"/>
      <c r="I22" s="110"/>
      <c r="J22" s="111"/>
      <c r="K22" s="110"/>
      <c r="L22" s="111"/>
      <c r="M22" s="110"/>
      <c r="N22" s="111"/>
      <c r="O22" s="110"/>
      <c r="P22" s="111"/>
      <c r="Q22" s="110"/>
      <c r="R22" s="111"/>
      <c r="S22" s="6" t="s">
        <v>79</v>
      </c>
      <c r="T22" s="5">
        <v>320000</v>
      </c>
      <c r="U22" s="110"/>
      <c r="V22" s="111"/>
      <c r="W22" s="110"/>
      <c r="X22" s="111"/>
      <c r="Y22" s="110"/>
      <c r="Z22" s="111"/>
      <c r="AA22" s="110"/>
      <c r="AB22" s="111"/>
      <c r="AC22" s="110"/>
      <c r="AD22" s="111"/>
      <c r="AE22" s="110"/>
      <c r="AF22" s="111"/>
      <c r="AG22" s="110"/>
      <c r="AH22" s="111"/>
      <c r="AI22" s="47">
        <f>T22</f>
        <v>320000</v>
      </c>
    </row>
    <row r="23" spans="1:35" s="25" customFormat="1" ht="19.5" customHeight="1">
      <c r="A23" s="4">
        <v>8</v>
      </c>
      <c r="B23" s="4">
        <v>11112348</v>
      </c>
      <c r="C23" s="4" t="s">
        <v>35</v>
      </c>
      <c r="D23" s="48" t="s">
        <v>14</v>
      </c>
      <c r="E23" s="20">
        <v>33813</v>
      </c>
      <c r="F23" s="4" t="s">
        <v>28</v>
      </c>
      <c r="G23" s="110"/>
      <c r="H23" s="111"/>
      <c r="I23" s="110"/>
      <c r="J23" s="111"/>
      <c r="K23" s="110"/>
      <c r="L23" s="111"/>
      <c r="M23" s="110"/>
      <c r="N23" s="111"/>
      <c r="O23" s="110"/>
      <c r="P23" s="111"/>
      <c r="Q23" s="6" t="s">
        <v>81</v>
      </c>
      <c r="R23" s="5">
        <v>480000</v>
      </c>
      <c r="S23" s="6" t="s">
        <v>82</v>
      </c>
      <c r="T23" s="5">
        <v>480000</v>
      </c>
      <c r="U23" s="110"/>
      <c r="V23" s="111"/>
      <c r="W23" s="110"/>
      <c r="X23" s="111"/>
      <c r="Y23" s="110"/>
      <c r="Z23" s="111"/>
      <c r="AA23" s="110"/>
      <c r="AB23" s="111"/>
      <c r="AC23" s="110"/>
      <c r="AD23" s="111"/>
      <c r="AE23" s="110"/>
      <c r="AF23" s="111"/>
      <c r="AG23" s="110"/>
      <c r="AH23" s="111"/>
      <c r="AI23" s="47">
        <f>960000</f>
        <v>960000</v>
      </c>
    </row>
    <row r="24" spans="1:35" s="25" customFormat="1" ht="19.5" customHeight="1">
      <c r="A24" s="4">
        <v>9</v>
      </c>
      <c r="B24" s="4">
        <v>12123254</v>
      </c>
      <c r="C24" s="4" t="s">
        <v>36</v>
      </c>
      <c r="D24" s="48" t="s">
        <v>15</v>
      </c>
      <c r="E24" s="20">
        <v>34202</v>
      </c>
      <c r="F24" s="4"/>
      <c r="G24" s="110"/>
      <c r="H24" s="111"/>
      <c r="I24" s="110"/>
      <c r="J24" s="111"/>
      <c r="K24" s="110"/>
      <c r="L24" s="111"/>
      <c r="M24" s="110"/>
      <c r="N24" s="111"/>
      <c r="O24" s="110"/>
      <c r="P24" s="111"/>
      <c r="Q24" s="110"/>
      <c r="R24" s="111"/>
      <c r="S24" s="110"/>
      <c r="T24" s="111"/>
      <c r="U24" s="110"/>
      <c r="V24" s="111"/>
      <c r="W24" s="6" t="s">
        <v>50</v>
      </c>
      <c r="X24" s="5">
        <v>362000</v>
      </c>
      <c r="Y24" s="110"/>
      <c r="Z24" s="111"/>
      <c r="AA24" s="110"/>
      <c r="AB24" s="111"/>
      <c r="AC24" s="110"/>
      <c r="AD24" s="111"/>
      <c r="AE24" s="110"/>
      <c r="AF24" s="111"/>
      <c r="AG24" s="110"/>
      <c r="AH24" s="111"/>
      <c r="AI24" s="47">
        <f>X24</f>
        <v>362000</v>
      </c>
    </row>
    <row r="25" spans="1:35" s="25" customFormat="1" ht="19.5" customHeight="1">
      <c r="A25" s="4">
        <v>10</v>
      </c>
      <c r="B25" s="4">
        <v>12123294</v>
      </c>
      <c r="C25" s="4" t="s">
        <v>36</v>
      </c>
      <c r="D25" s="48" t="s">
        <v>16</v>
      </c>
      <c r="E25" s="20">
        <v>34375</v>
      </c>
      <c r="F25" s="4"/>
      <c r="G25" s="110"/>
      <c r="H25" s="111"/>
      <c r="I25" s="110"/>
      <c r="J25" s="111"/>
      <c r="K25" s="110"/>
      <c r="L25" s="111"/>
      <c r="M25" s="110"/>
      <c r="N25" s="111"/>
      <c r="O25" s="110"/>
      <c r="P25" s="111"/>
      <c r="Q25" s="110"/>
      <c r="R25" s="111"/>
      <c r="S25" s="110"/>
      <c r="T25" s="111"/>
      <c r="U25" s="110"/>
      <c r="V25" s="111"/>
      <c r="W25" s="110"/>
      <c r="X25" s="111"/>
      <c r="Y25" s="110"/>
      <c r="Z25" s="111"/>
      <c r="AA25" s="110"/>
      <c r="AB25" s="111"/>
      <c r="AC25" s="110"/>
      <c r="AD25" s="111"/>
      <c r="AE25" s="110"/>
      <c r="AF25" s="111"/>
      <c r="AG25" s="110"/>
      <c r="AH25" s="111"/>
      <c r="AI25" s="47"/>
    </row>
    <row r="26" spans="1:35" s="25" customFormat="1" ht="19.5" customHeight="1">
      <c r="A26" s="114">
        <v>11</v>
      </c>
      <c r="B26" s="126">
        <v>12112333</v>
      </c>
      <c r="C26" s="114" t="s">
        <v>37</v>
      </c>
      <c r="D26" s="122" t="s">
        <v>17</v>
      </c>
      <c r="E26" s="123">
        <v>34561</v>
      </c>
      <c r="F26" s="114" t="s">
        <v>28</v>
      </c>
      <c r="G26" s="112"/>
      <c r="H26" s="113"/>
      <c r="I26" s="112"/>
      <c r="J26" s="113"/>
      <c r="K26" s="112"/>
      <c r="L26" s="113"/>
      <c r="M26" s="112"/>
      <c r="N26" s="113"/>
      <c r="O26" s="112"/>
      <c r="P26" s="113"/>
      <c r="Q26" s="112"/>
      <c r="R26" s="113"/>
      <c r="S26" s="112"/>
      <c r="T26" s="113"/>
      <c r="U26" s="130" t="s">
        <v>41</v>
      </c>
      <c r="V26" s="113">
        <v>489000</v>
      </c>
      <c r="W26" s="112"/>
      <c r="X26" s="113"/>
      <c r="Y26" s="112"/>
      <c r="Z26" s="113"/>
      <c r="AA26" s="112"/>
      <c r="AB26" s="113"/>
      <c r="AC26" s="7" t="s">
        <v>53</v>
      </c>
      <c r="AD26" s="8">
        <v>362000</v>
      </c>
      <c r="AE26" s="112"/>
      <c r="AF26" s="113"/>
      <c r="AG26" s="7" t="s">
        <v>83</v>
      </c>
      <c r="AH26" s="22">
        <v>1393000</v>
      </c>
      <c r="AI26" s="127">
        <f>AH26+AH27+AD26+AD27+V26</f>
        <v>2805000</v>
      </c>
    </row>
    <row r="27" spans="1:35" s="25" customFormat="1" ht="4.5" customHeight="1">
      <c r="A27" s="114"/>
      <c r="B27" s="88"/>
      <c r="C27" s="114"/>
      <c r="D27" s="122"/>
      <c r="E27" s="123"/>
      <c r="F27" s="114"/>
      <c r="G27" s="91"/>
      <c r="H27" s="94"/>
      <c r="I27" s="91"/>
      <c r="J27" s="94"/>
      <c r="K27" s="91"/>
      <c r="L27" s="94"/>
      <c r="M27" s="91"/>
      <c r="N27" s="94"/>
      <c r="O27" s="91"/>
      <c r="P27" s="94"/>
      <c r="Q27" s="91"/>
      <c r="R27" s="94"/>
      <c r="S27" s="91"/>
      <c r="T27" s="94"/>
      <c r="U27" s="131"/>
      <c r="V27" s="94"/>
      <c r="W27" s="91"/>
      <c r="X27" s="94"/>
      <c r="Y27" s="91"/>
      <c r="Z27" s="94"/>
      <c r="AA27" s="91"/>
      <c r="AB27" s="94"/>
      <c r="AC27" s="10" t="s">
        <v>54</v>
      </c>
      <c r="AD27" s="11">
        <v>362000</v>
      </c>
      <c r="AE27" s="91"/>
      <c r="AF27" s="94"/>
      <c r="AG27" s="10" t="s">
        <v>84</v>
      </c>
      <c r="AH27" s="23">
        <v>199000</v>
      </c>
      <c r="AI27" s="129"/>
    </row>
    <row r="28" spans="1:35" s="61" customFormat="1" ht="19.5" customHeight="1" hidden="1">
      <c r="A28" s="138">
        <v>12</v>
      </c>
      <c r="B28" s="138">
        <v>12113368</v>
      </c>
      <c r="C28" s="138" t="s">
        <v>37</v>
      </c>
      <c r="D28" s="140" t="s">
        <v>18</v>
      </c>
      <c r="E28" s="153">
        <v>32436</v>
      </c>
      <c r="F28" s="138" t="s">
        <v>28</v>
      </c>
      <c r="G28" s="142"/>
      <c r="H28" s="144"/>
      <c r="I28" s="142"/>
      <c r="J28" s="144"/>
      <c r="K28" s="142"/>
      <c r="L28" s="144"/>
      <c r="M28" s="142"/>
      <c r="N28" s="144"/>
      <c r="O28" s="142"/>
      <c r="P28" s="144"/>
      <c r="Q28" s="142"/>
      <c r="R28" s="144"/>
      <c r="S28" s="142" t="s">
        <v>85</v>
      </c>
      <c r="T28" s="144">
        <v>320000</v>
      </c>
      <c r="U28" s="142" t="s">
        <v>42</v>
      </c>
      <c r="V28" s="144">
        <v>489000</v>
      </c>
      <c r="W28" s="142"/>
      <c r="X28" s="144"/>
      <c r="Y28" s="142"/>
      <c r="Z28" s="144"/>
      <c r="AA28" s="142"/>
      <c r="AB28" s="144"/>
      <c r="AC28" s="142"/>
      <c r="AD28" s="144"/>
      <c r="AE28" s="142"/>
      <c r="AF28" s="144"/>
      <c r="AG28" s="67" t="s">
        <v>83</v>
      </c>
      <c r="AH28" s="68">
        <v>1393000</v>
      </c>
      <c r="AI28" s="134">
        <f>AH28+AH29+V28+T28</f>
        <v>2401000</v>
      </c>
    </row>
    <row r="29" spans="1:35" s="61" customFormat="1" ht="19.5" customHeight="1" hidden="1">
      <c r="A29" s="139"/>
      <c r="B29" s="139"/>
      <c r="C29" s="139"/>
      <c r="D29" s="141"/>
      <c r="E29" s="154"/>
      <c r="F29" s="139"/>
      <c r="G29" s="143"/>
      <c r="H29" s="145"/>
      <c r="I29" s="143"/>
      <c r="J29" s="145"/>
      <c r="K29" s="143"/>
      <c r="L29" s="145"/>
      <c r="M29" s="143"/>
      <c r="N29" s="145"/>
      <c r="O29" s="143"/>
      <c r="P29" s="145"/>
      <c r="Q29" s="143"/>
      <c r="R29" s="145"/>
      <c r="S29" s="143"/>
      <c r="T29" s="145"/>
      <c r="U29" s="143"/>
      <c r="V29" s="145"/>
      <c r="W29" s="143"/>
      <c r="X29" s="145"/>
      <c r="Y29" s="143"/>
      <c r="Z29" s="145"/>
      <c r="AA29" s="143"/>
      <c r="AB29" s="145"/>
      <c r="AC29" s="143"/>
      <c r="AD29" s="145"/>
      <c r="AE29" s="143"/>
      <c r="AF29" s="145"/>
      <c r="AG29" s="69" t="s">
        <v>84</v>
      </c>
      <c r="AH29" s="70">
        <v>199000</v>
      </c>
      <c r="AI29" s="135"/>
    </row>
    <row r="30" spans="1:35" s="61" customFormat="1" ht="19.5" customHeight="1">
      <c r="A30" s="126">
        <v>12</v>
      </c>
      <c r="B30" s="126">
        <v>12113379</v>
      </c>
      <c r="C30" s="126" t="s">
        <v>37</v>
      </c>
      <c r="D30" s="132" t="s">
        <v>19</v>
      </c>
      <c r="E30" s="133">
        <v>34430</v>
      </c>
      <c r="F30" s="155"/>
      <c r="G30" s="157"/>
      <c r="H30" s="158"/>
      <c r="I30" s="157"/>
      <c r="J30" s="158"/>
      <c r="K30" s="157"/>
      <c r="L30" s="158"/>
      <c r="M30" s="157"/>
      <c r="N30" s="158"/>
      <c r="O30" s="157"/>
      <c r="P30" s="158"/>
      <c r="Q30" s="112" t="s">
        <v>86</v>
      </c>
      <c r="R30" s="113">
        <v>320000</v>
      </c>
      <c r="S30" s="157"/>
      <c r="T30" s="158"/>
      <c r="U30" s="157"/>
      <c r="V30" s="158"/>
      <c r="W30" s="157"/>
      <c r="X30" s="158"/>
      <c r="Y30" s="157"/>
      <c r="Z30" s="158"/>
      <c r="AA30" s="157"/>
      <c r="AB30" s="158"/>
      <c r="AC30" s="157"/>
      <c r="AD30" s="158"/>
      <c r="AE30" s="157"/>
      <c r="AF30" s="158"/>
      <c r="AG30" s="60" t="s">
        <v>83</v>
      </c>
      <c r="AH30" s="62">
        <v>1393000</v>
      </c>
      <c r="AI30" s="136">
        <f>AH30+AH31+R30</f>
        <v>1912000</v>
      </c>
    </row>
    <row r="31" spans="1:35" s="25" customFormat="1" ht="4.5" customHeight="1">
      <c r="A31" s="88"/>
      <c r="B31" s="88"/>
      <c r="C31" s="88"/>
      <c r="D31" s="106"/>
      <c r="E31" s="109"/>
      <c r="F31" s="156"/>
      <c r="G31" s="159"/>
      <c r="H31" s="160"/>
      <c r="I31" s="159"/>
      <c r="J31" s="160"/>
      <c r="K31" s="159"/>
      <c r="L31" s="160"/>
      <c r="M31" s="159"/>
      <c r="N31" s="160"/>
      <c r="O31" s="159"/>
      <c r="P31" s="160"/>
      <c r="Q31" s="91"/>
      <c r="R31" s="94"/>
      <c r="S31" s="159"/>
      <c r="T31" s="160"/>
      <c r="U31" s="159"/>
      <c r="V31" s="160"/>
      <c r="W31" s="159"/>
      <c r="X31" s="160"/>
      <c r="Y31" s="159"/>
      <c r="Z31" s="160"/>
      <c r="AA31" s="159"/>
      <c r="AB31" s="160"/>
      <c r="AC31" s="159"/>
      <c r="AD31" s="160"/>
      <c r="AE31" s="159"/>
      <c r="AF31" s="160"/>
      <c r="AG31" s="10" t="s">
        <v>84</v>
      </c>
      <c r="AH31" s="23">
        <v>199000</v>
      </c>
      <c r="AI31" s="137"/>
    </row>
    <row r="32" spans="1:35" s="25" customFormat="1" ht="19.5" customHeight="1">
      <c r="A32" s="126">
        <v>13</v>
      </c>
      <c r="B32" s="126">
        <v>12124392</v>
      </c>
      <c r="C32" s="126" t="s">
        <v>38</v>
      </c>
      <c r="D32" s="132" t="s">
        <v>20</v>
      </c>
      <c r="E32" s="133">
        <v>34403</v>
      </c>
      <c r="F32" s="126"/>
      <c r="G32" s="112"/>
      <c r="H32" s="113"/>
      <c r="I32" s="112"/>
      <c r="J32" s="113"/>
      <c r="K32" s="112"/>
      <c r="L32" s="113"/>
      <c r="M32" s="112"/>
      <c r="N32" s="113"/>
      <c r="O32" s="112"/>
      <c r="P32" s="113"/>
      <c r="Q32" s="112"/>
      <c r="R32" s="113"/>
      <c r="S32" s="112"/>
      <c r="T32" s="113"/>
      <c r="U32" s="112"/>
      <c r="V32" s="113"/>
      <c r="W32" s="112"/>
      <c r="X32" s="113"/>
      <c r="Y32" s="112"/>
      <c r="Z32" s="113"/>
      <c r="AA32" s="112"/>
      <c r="AB32" s="113"/>
      <c r="AC32" s="112"/>
      <c r="AD32" s="113"/>
      <c r="AE32" s="112"/>
      <c r="AF32" s="113"/>
      <c r="AG32" s="7" t="s">
        <v>87</v>
      </c>
      <c r="AH32" s="22">
        <v>468000</v>
      </c>
      <c r="AI32" s="136">
        <f>AH32+AH33</f>
        <v>936000</v>
      </c>
    </row>
    <row r="33" spans="1:35" s="25" customFormat="1" ht="19.5" customHeight="1">
      <c r="A33" s="88"/>
      <c r="B33" s="88"/>
      <c r="C33" s="88"/>
      <c r="D33" s="106"/>
      <c r="E33" s="109"/>
      <c r="F33" s="88"/>
      <c r="G33" s="91"/>
      <c r="H33" s="94"/>
      <c r="I33" s="91"/>
      <c r="J33" s="94"/>
      <c r="K33" s="91"/>
      <c r="L33" s="94"/>
      <c r="M33" s="91"/>
      <c r="N33" s="94"/>
      <c r="O33" s="91"/>
      <c r="P33" s="94"/>
      <c r="Q33" s="91"/>
      <c r="R33" s="94"/>
      <c r="S33" s="91"/>
      <c r="T33" s="94"/>
      <c r="U33" s="91"/>
      <c r="V33" s="94"/>
      <c r="W33" s="91"/>
      <c r="X33" s="94"/>
      <c r="Y33" s="91"/>
      <c r="Z33" s="94"/>
      <c r="AA33" s="91"/>
      <c r="AB33" s="94"/>
      <c r="AC33" s="91"/>
      <c r="AD33" s="94"/>
      <c r="AE33" s="91"/>
      <c r="AF33" s="94"/>
      <c r="AG33" s="10" t="s">
        <v>88</v>
      </c>
      <c r="AH33" s="23">
        <v>468000</v>
      </c>
      <c r="AI33" s="137"/>
    </row>
    <row r="34" spans="1:35" s="25" customFormat="1" ht="19.5" customHeight="1">
      <c r="A34" s="4">
        <v>14</v>
      </c>
      <c r="B34" s="4">
        <v>12124397</v>
      </c>
      <c r="C34" s="4" t="s">
        <v>38</v>
      </c>
      <c r="D34" s="48" t="s">
        <v>21</v>
      </c>
      <c r="E34" s="20">
        <v>34306</v>
      </c>
      <c r="F34" s="4" t="s">
        <v>28</v>
      </c>
      <c r="G34" s="110"/>
      <c r="H34" s="111"/>
      <c r="I34" s="110"/>
      <c r="J34" s="111"/>
      <c r="K34" s="110"/>
      <c r="L34" s="111"/>
      <c r="M34" s="110"/>
      <c r="N34" s="111"/>
      <c r="O34" s="110"/>
      <c r="P34" s="111"/>
      <c r="Q34" s="110"/>
      <c r="R34" s="111"/>
      <c r="S34" s="110"/>
      <c r="T34" s="111"/>
      <c r="U34" s="110"/>
      <c r="V34" s="111"/>
      <c r="W34" s="110"/>
      <c r="X34" s="111"/>
      <c r="Y34" s="110"/>
      <c r="Z34" s="111"/>
      <c r="AA34" s="110"/>
      <c r="AB34" s="111"/>
      <c r="AC34" s="110"/>
      <c r="AD34" s="111"/>
      <c r="AE34" s="110"/>
      <c r="AF34" s="111"/>
      <c r="AG34" s="6" t="s">
        <v>88</v>
      </c>
      <c r="AH34" s="23">
        <v>468000</v>
      </c>
      <c r="AI34" s="47">
        <f>AH34</f>
        <v>468000</v>
      </c>
    </row>
    <row r="35" spans="1:35" s="25" customFormat="1" ht="19.5" customHeight="1">
      <c r="A35" s="4">
        <v>15</v>
      </c>
      <c r="B35" s="4">
        <v>12124401</v>
      </c>
      <c r="C35" s="4" t="s">
        <v>38</v>
      </c>
      <c r="D35" s="48" t="s">
        <v>22</v>
      </c>
      <c r="E35" s="20">
        <v>34581</v>
      </c>
      <c r="F35" s="4"/>
      <c r="G35" s="110"/>
      <c r="H35" s="111"/>
      <c r="I35" s="110"/>
      <c r="J35" s="111"/>
      <c r="K35" s="110"/>
      <c r="L35" s="111"/>
      <c r="M35" s="110"/>
      <c r="N35" s="111"/>
      <c r="O35" s="110"/>
      <c r="P35" s="111"/>
      <c r="Q35" s="110"/>
      <c r="R35" s="111"/>
      <c r="S35" s="110"/>
      <c r="T35" s="111"/>
      <c r="U35" s="110"/>
      <c r="V35" s="111"/>
      <c r="W35" s="110"/>
      <c r="X35" s="111"/>
      <c r="Y35" s="110"/>
      <c r="Z35" s="111"/>
      <c r="AA35" s="110"/>
      <c r="AB35" s="111"/>
      <c r="AC35" s="110"/>
      <c r="AD35" s="111"/>
      <c r="AE35" s="110"/>
      <c r="AF35" s="111"/>
      <c r="AG35" s="6" t="s">
        <v>88</v>
      </c>
      <c r="AH35" s="23">
        <v>468000</v>
      </c>
      <c r="AI35" s="47">
        <f>AH35</f>
        <v>468000</v>
      </c>
    </row>
    <row r="36" spans="1:35" s="25" customFormat="1" ht="19.5" customHeight="1">
      <c r="A36" s="126">
        <v>16</v>
      </c>
      <c r="B36" s="126">
        <v>12124433</v>
      </c>
      <c r="C36" s="126" t="s">
        <v>38</v>
      </c>
      <c r="D36" s="132" t="s">
        <v>27</v>
      </c>
      <c r="E36" s="133">
        <v>34627</v>
      </c>
      <c r="F36" s="126"/>
      <c r="G36" s="112" t="s">
        <v>40</v>
      </c>
      <c r="H36" s="113">
        <v>2130000</v>
      </c>
      <c r="I36" s="112"/>
      <c r="J36" s="113"/>
      <c r="K36" s="112"/>
      <c r="L36" s="113"/>
      <c r="M36" s="112"/>
      <c r="N36" s="113"/>
      <c r="O36" s="112"/>
      <c r="P36" s="113"/>
      <c r="Q36" s="112"/>
      <c r="R36" s="113"/>
      <c r="S36" s="112"/>
      <c r="T36" s="113"/>
      <c r="U36" s="112"/>
      <c r="V36" s="113"/>
      <c r="W36" s="112"/>
      <c r="X36" s="113"/>
      <c r="Y36" s="112"/>
      <c r="Z36" s="113"/>
      <c r="AA36" s="112"/>
      <c r="AB36" s="113"/>
      <c r="AC36" s="112"/>
      <c r="AD36" s="113"/>
      <c r="AE36" s="112"/>
      <c r="AF36" s="113"/>
      <c r="AG36" s="7" t="s">
        <v>87</v>
      </c>
      <c r="AH36" s="22">
        <v>468000</v>
      </c>
      <c r="AI36" s="127">
        <f>AH36+AH37+H36</f>
        <v>3066000</v>
      </c>
    </row>
    <row r="37" spans="1:35" s="25" customFormat="1" ht="9" customHeight="1">
      <c r="A37" s="88"/>
      <c r="B37" s="88"/>
      <c r="C37" s="88"/>
      <c r="D37" s="106"/>
      <c r="E37" s="109"/>
      <c r="F37" s="88"/>
      <c r="G37" s="91"/>
      <c r="H37" s="94"/>
      <c r="I37" s="91"/>
      <c r="J37" s="94"/>
      <c r="K37" s="91"/>
      <c r="L37" s="94"/>
      <c r="M37" s="91"/>
      <c r="N37" s="94"/>
      <c r="O37" s="91"/>
      <c r="P37" s="94"/>
      <c r="Q37" s="91"/>
      <c r="R37" s="94"/>
      <c r="S37" s="91"/>
      <c r="T37" s="94"/>
      <c r="U37" s="91"/>
      <c r="V37" s="94"/>
      <c r="W37" s="91"/>
      <c r="X37" s="94"/>
      <c r="Y37" s="91"/>
      <c r="Z37" s="94"/>
      <c r="AA37" s="91"/>
      <c r="AB37" s="94"/>
      <c r="AC37" s="91"/>
      <c r="AD37" s="94"/>
      <c r="AE37" s="91"/>
      <c r="AF37" s="94"/>
      <c r="AG37" s="10" t="s">
        <v>88</v>
      </c>
      <c r="AH37" s="23">
        <v>468000</v>
      </c>
      <c r="AI37" s="129"/>
    </row>
    <row r="38" spans="1:35" s="25" customFormat="1" ht="19.5" customHeight="1">
      <c r="A38" s="126">
        <v>17</v>
      </c>
      <c r="B38" s="126">
        <v>12124436</v>
      </c>
      <c r="C38" s="126" t="s">
        <v>38</v>
      </c>
      <c r="D38" s="132" t="s">
        <v>23</v>
      </c>
      <c r="E38" s="133">
        <v>34690</v>
      </c>
      <c r="F38" s="126" t="s">
        <v>28</v>
      </c>
      <c r="G38" s="112"/>
      <c r="H38" s="113"/>
      <c r="I38" s="112"/>
      <c r="J38" s="113"/>
      <c r="K38" s="112"/>
      <c r="L38" s="113"/>
      <c r="M38" s="112"/>
      <c r="N38" s="113"/>
      <c r="O38" s="112"/>
      <c r="P38" s="113"/>
      <c r="Q38" s="112"/>
      <c r="R38" s="113"/>
      <c r="S38" s="112"/>
      <c r="T38" s="113"/>
      <c r="U38" s="112"/>
      <c r="V38" s="113"/>
      <c r="W38" s="112"/>
      <c r="X38" s="113"/>
      <c r="Y38" s="112"/>
      <c r="Z38" s="113"/>
      <c r="AA38" s="112"/>
      <c r="AB38" s="113"/>
      <c r="AC38" s="112"/>
      <c r="AD38" s="113"/>
      <c r="AE38" s="112"/>
      <c r="AF38" s="113"/>
      <c r="AG38" s="7" t="s">
        <v>87</v>
      </c>
      <c r="AH38" s="22">
        <v>468000</v>
      </c>
      <c r="AI38" s="127">
        <f>AH38+AH39</f>
        <v>936000</v>
      </c>
    </row>
    <row r="39" spans="1:35" s="25" customFormat="1" ht="8.25" customHeight="1">
      <c r="A39" s="88"/>
      <c r="B39" s="88"/>
      <c r="C39" s="88"/>
      <c r="D39" s="106"/>
      <c r="E39" s="109"/>
      <c r="F39" s="88"/>
      <c r="G39" s="91"/>
      <c r="H39" s="94"/>
      <c r="I39" s="91"/>
      <c r="J39" s="94"/>
      <c r="K39" s="91"/>
      <c r="L39" s="94"/>
      <c r="M39" s="91"/>
      <c r="N39" s="94"/>
      <c r="O39" s="91"/>
      <c r="P39" s="94"/>
      <c r="Q39" s="91"/>
      <c r="R39" s="94"/>
      <c r="S39" s="91"/>
      <c r="T39" s="94"/>
      <c r="U39" s="91"/>
      <c r="V39" s="94"/>
      <c r="W39" s="91"/>
      <c r="X39" s="94"/>
      <c r="Y39" s="91"/>
      <c r="Z39" s="94"/>
      <c r="AA39" s="91"/>
      <c r="AB39" s="94"/>
      <c r="AC39" s="91"/>
      <c r="AD39" s="94"/>
      <c r="AE39" s="91"/>
      <c r="AF39" s="94"/>
      <c r="AG39" s="10" t="s">
        <v>88</v>
      </c>
      <c r="AH39" s="23">
        <v>468000</v>
      </c>
      <c r="AI39" s="129"/>
    </row>
    <row r="40" spans="1:35" s="25" customFormat="1" ht="19.5" customHeight="1">
      <c r="A40" s="126">
        <v>18</v>
      </c>
      <c r="B40" s="126">
        <v>12124439</v>
      </c>
      <c r="C40" s="126" t="s">
        <v>38</v>
      </c>
      <c r="D40" s="132" t="s">
        <v>24</v>
      </c>
      <c r="E40" s="133">
        <v>34402</v>
      </c>
      <c r="F40" s="126"/>
      <c r="G40" s="112"/>
      <c r="H40" s="113"/>
      <c r="I40" s="112"/>
      <c r="J40" s="113"/>
      <c r="K40" s="112"/>
      <c r="L40" s="113"/>
      <c r="M40" s="112"/>
      <c r="N40" s="113"/>
      <c r="O40" s="112"/>
      <c r="P40" s="113"/>
      <c r="Q40" s="112"/>
      <c r="R40" s="113"/>
      <c r="S40" s="112"/>
      <c r="T40" s="113"/>
      <c r="U40" s="112"/>
      <c r="V40" s="113"/>
      <c r="W40" s="112"/>
      <c r="X40" s="113"/>
      <c r="Y40" s="112"/>
      <c r="Z40" s="113"/>
      <c r="AA40" s="112"/>
      <c r="AB40" s="113"/>
      <c r="AC40" s="112"/>
      <c r="AD40" s="113"/>
      <c r="AE40" s="112"/>
      <c r="AF40" s="113"/>
      <c r="AG40" s="7" t="s">
        <v>87</v>
      </c>
      <c r="AH40" s="22">
        <v>468000</v>
      </c>
      <c r="AI40" s="127">
        <f>AH40+AH41</f>
        <v>936000</v>
      </c>
    </row>
    <row r="41" spans="1:35" s="25" customFormat="1" ht="7.5" customHeight="1">
      <c r="A41" s="88"/>
      <c r="B41" s="88"/>
      <c r="C41" s="88"/>
      <c r="D41" s="106"/>
      <c r="E41" s="109"/>
      <c r="F41" s="88"/>
      <c r="G41" s="91"/>
      <c r="H41" s="94"/>
      <c r="I41" s="91"/>
      <c r="J41" s="94"/>
      <c r="K41" s="91"/>
      <c r="L41" s="94"/>
      <c r="M41" s="91"/>
      <c r="N41" s="94"/>
      <c r="O41" s="91"/>
      <c r="P41" s="94"/>
      <c r="Q41" s="91"/>
      <c r="R41" s="94"/>
      <c r="S41" s="91"/>
      <c r="T41" s="94"/>
      <c r="U41" s="91"/>
      <c r="V41" s="94"/>
      <c r="W41" s="91"/>
      <c r="X41" s="94"/>
      <c r="Y41" s="91"/>
      <c r="Z41" s="94"/>
      <c r="AA41" s="91"/>
      <c r="AB41" s="94"/>
      <c r="AC41" s="91"/>
      <c r="AD41" s="94"/>
      <c r="AE41" s="91"/>
      <c r="AF41" s="94"/>
      <c r="AG41" s="10" t="s">
        <v>88</v>
      </c>
      <c r="AH41" s="23">
        <v>468000</v>
      </c>
      <c r="AI41" s="129"/>
    </row>
    <row r="42" spans="1:35" s="25" customFormat="1" ht="19.5" customHeight="1">
      <c r="A42" s="4">
        <v>19</v>
      </c>
      <c r="B42" s="4">
        <v>12124450</v>
      </c>
      <c r="C42" s="4" t="s">
        <v>38</v>
      </c>
      <c r="D42" s="48" t="s">
        <v>25</v>
      </c>
      <c r="E42" s="20">
        <v>34602</v>
      </c>
      <c r="F42" s="4"/>
      <c r="G42" s="110"/>
      <c r="H42" s="111"/>
      <c r="I42" s="110"/>
      <c r="J42" s="111"/>
      <c r="K42" s="110"/>
      <c r="L42" s="111"/>
      <c r="M42" s="110"/>
      <c r="N42" s="111"/>
      <c r="O42" s="110"/>
      <c r="P42" s="111"/>
      <c r="Q42" s="110"/>
      <c r="R42" s="111"/>
      <c r="S42" s="110"/>
      <c r="T42" s="111"/>
      <c r="U42" s="110"/>
      <c r="V42" s="111"/>
      <c r="W42" s="110"/>
      <c r="X42" s="111"/>
      <c r="Y42" s="110"/>
      <c r="Z42" s="111"/>
      <c r="AA42" s="110"/>
      <c r="AB42" s="111"/>
      <c r="AC42" s="110"/>
      <c r="AD42" s="111"/>
      <c r="AE42" s="110"/>
      <c r="AF42" s="111"/>
      <c r="AG42" s="6" t="s">
        <v>88</v>
      </c>
      <c r="AH42" s="23">
        <v>468000</v>
      </c>
      <c r="AI42" s="47">
        <f>AH42</f>
        <v>468000</v>
      </c>
    </row>
    <row r="43" spans="1:35" s="25" customFormat="1" ht="19.5" customHeight="1">
      <c r="A43" s="12">
        <v>20</v>
      </c>
      <c r="B43" s="12">
        <v>12124466</v>
      </c>
      <c r="C43" s="12" t="s">
        <v>38</v>
      </c>
      <c r="D43" s="18" t="s">
        <v>26</v>
      </c>
      <c r="E43" s="21">
        <v>34642</v>
      </c>
      <c r="F43" s="12"/>
      <c r="G43" s="161"/>
      <c r="H43" s="162"/>
      <c r="I43" s="161"/>
      <c r="J43" s="162"/>
      <c r="K43" s="161"/>
      <c r="L43" s="162"/>
      <c r="M43" s="161"/>
      <c r="N43" s="162"/>
      <c r="O43" s="161"/>
      <c r="P43" s="162"/>
      <c r="Q43" s="161"/>
      <c r="R43" s="162"/>
      <c r="S43" s="161"/>
      <c r="T43" s="162"/>
      <c r="U43" s="161"/>
      <c r="V43" s="162"/>
      <c r="W43" s="161"/>
      <c r="X43" s="162"/>
      <c r="Y43" s="161"/>
      <c r="Z43" s="162"/>
      <c r="AA43" s="161"/>
      <c r="AB43" s="162"/>
      <c r="AC43" s="161"/>
      <c r="AD43" s="162"/>
      <c r="AE43" s="161"/>
      <c r="AF43" s="162"/>
      <c r="AG43" s="13" t="s">
        <v>88</v>
      </c>
      <c r="AH43" s="63">
        <v>468000</v>
      </c>
      <c r="AI43" s="28">
        <f>AH43</f>
        <v>468000</v>
      </c>
    </row>
    <row r="44" spans="1:35" ht="15">
      <c r="A44" s="166" t="s">
        <v>59</v>
      </c>
      <c r="B44" s="167"/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8"/>
      <c r="AI44" s="29">
        <f>SUM(AI11:AI43)</f>
        <v>29353000</v>
      </c>
    </row>
    <row r="45" spans="3:4" ht="15">
      <c r="C45" s="41"/>
      <c r="D45" s="65"/>
    </row>
    <row r="46" spans="3:4" ht="15">
      <c r="C46" s="41"/>
      <c r="D46" s="42"/>
    </row>
    <row r="47" spans="29:35" ht="15" customHeight="1">
      <c r="AC47" s="82"/>
      <c r="AD47" s="82"/>
      <c r="AE47" s="82"/>
      <c r="AF47" s="82"/>
      <c r="AG47" s="82"/>
      <c r="AH47" s="82"/>
      <c r="AI47" s="82"/>
    </row>
    <row r="48" spans="1:35" s="34" customFormat="1" ht="18.7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</row>
    <row r="49" spans="1:35" s="39" customFormat="1" ht="18.75">
      <c r="A49" s="35"/>
      <c r="B49" s="36"/>
      <c r="C49" s="37"/>
      <c r="D49" s="66"/>
      <c r="E49" s="35"/>
      <c r="F49" s="38"/>
      <c r="G49" s="36"/>
      <c r="I49" s="51"/>
      <c r="J49" s="55"/>
      <c r="AH49" s="55"/>
      <c r="AI49" s="55"/>
    </row>
    <row r="50" spans="1:35" s="34" customFormat="1" ht="18.75">
      <c r="A50" s="35"/>
      <c r="B50" s="36"/>
      <c r="C50" s="37"/>
      <c r="D50" s="66"/>
      <c r="E50" s="35"/>
      <c r="F50" s="38"/>
      <c r="G50" s="36"/>
      <c r="I50" s="51"/>
      <c r="J50" s="56"/>
      <c r="AH50" s="56"/>
      <c r="AI50" s="56"/>
    </row>
    <row r="51" spans="1:35" s="39" customFormat="1" ht="18.75">
      <c r="A51" s="35"/>
      <c r="B51" s="36"/>
      <c r="C51" s="37"/>
      <c r="D51" s="66"/>
      <c r="E51" s="35"/>
      <c r="F51" s="38"/>
      <c r="G51" s="36"/>
      <c r="I51" s="51"/>
      <c r="J51" s="55"/>
      <c r="AH51" s="55"/>
      <c r="AI51" s="55"/>
    </row>
    <row r="52" spans="1:35" s="40" customFormat="1" ht="15.75">
      <c r="A52" s="85"/>
      <c r="B52" s="85"/>
      <c r="C52" s="85"/>
      <c r="D52" s="85"/>
      <c r="E52" s="85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H52" s="54"/>
      <c r="AI52" s="54"/>
    </row>
    <row r="53" ht="18.75">
      <c r="U53" s="39"/>
    </row>
  </sheetData>
  <sheetProtection/>
  <mergeCells count="387">
    <mergeCell ref="E1:AI1"/>
    <mergeCell ref="E2:AI2"/>
    <mergeCell ref="A2:C2"/>
    <mergeCell ref="AA22:AB22"/>
    <mergeCell ref="A44:AH44"/>
    <mergeCell ref="I11:J13"/>
    <mergeCell ref="G25:H25"/>
    <mergeCell ref="I22:J22"/>
    <mergeCell ref="I23:J23"/>
    <mergeCell ref="I24:J24"/>
    <mergeCell ref="I25:J25"/>
    <mergeCell ref="Q25:R25"/>
    <mergeCell ref="Q24:R24"/>
    <mergeCell ref="Q22:R22"/>
    <mergeCell ref="O22:P22"/>
    <mergeCell ref="O23:P23"/>
    <mergeCell ref="O24:P24"/>
    <mergeCell ref="O25:P25"/>
    <mergeCell ref="U22:V22"/>
    <mergeCell ref="U23:V23"/>
    <mergeCell ref="U24:V24"/>
    <mergeCell ref="U25:V25"/>
    <mergeCell ref="S24:T24"/>
    <mergeCell ref="S25:T25"/>
    <mergeCell ref="Y22:Z22"/>
    <mergeCell ref="Y23:Z23"/>
    <mergeCell ref="Y25:Z25"/>
    <mergeCell ref="G22:H22"/>
    <mergeCell ref="G23:H23"/>
    <mergeCell ref="G24:H24"/>
    <mergeCell ref="AG23:AH23"/>
    <mergeCell ref="AG22:AH22"/>
    <mergeCell ref="AE22:AF22"/>
    <mergeCell ref="AE23:AF23"/>
    <mergeCell ref="AE24:AF24"/>
    <mergeCell ref="W25:X25"/>
    <mergeCell ref="Y26:Z27"/>
    <mergeCell ref="AA26:AB27"/>
    <mergeCell ref="AE26:AF27"/>
    <mergeCell ref="AG25:AH25"/>
    <mergeCell ref="AG24:AH24"/>
    <mergeCell ref="AE25:AF25"/>
    <mergeCell ref="W23:X23"/>
    <mergeCell ref="W22:X22"/>
    <mergeCell ref="Y24:Z24"/>
    <mergeCell ref="AC22:AD22"/>
    <mergeCell ref="AC23:AD23"/>
    <mergeCell ref="AC24:AD24"/>
    <mergeCell ref="AC25:AD25"/>
    <mergeCell ref="AA24:AB24"/>
    <mergeCell ref="AA25:AB25"/>
    <mergeCell ref="AA23:AB23"/>
    <mergeCell ref="I26:J27"/>
    <mergeCell ref="K26:L27"/>
    <mergeCell ref="M26:N27"/>
    <mergeCell ref="O26:P27"/>
    <mergeCell ref="M22:N22"/>
    <mergeCell ref="M23:N23"/>
    <mergeCell ref="M24:N24"/>
    <mergeCell ref="M25:N25"/>
    <mergeCell ref="K22:L22"/>
    <mergeCell ref="K23:L23"/>
    <mergeCell ref="K24:L24"/>
    <mergeCell ref="K25:L25"/>
    <mergeCell ref="AE14:AF14"/>
    <mergeCell ref="AE15:AF15"/>
    <mergeCell ref="AE16:AF16"/>
    <mergeCell ref="W17:X19"/>
    <mergeCell ref="S17:T19"/>
    <mergeCell ref="U14:V14"/>
    <mergeCell ref="U15:V15"/>
    <mergeCell ref="U16:V16"/>
    <mergeCell ref="W15:X15"/>
    <mergeCell ref="W16:X16"/>
    <mergeCell ref="S14:T14"/>
    <mergeCell ref="S16:T16"/>
    <mergeCell ref="AC38:AD39"/>
    <mergeCell ref="AE38:AF39"/>
    <mergeCell ref="AE40:AF41"/>
    <mergeCell ref="I17:J19"/>
    <mergeCell ref="K17:L19"/>
    <mergeCell ref="M17:N19"/>
    <mergeCell ref="I20:J21"/>
    <mergeCell ref="AG14:AH14"/>
    <mergeCell ref="AG15:AH15"/>
    <mergeCell ref="AG16:AH16"/>
    <mergeCell ref="AA15:AB15"/>
    <mergeCell ref="AA14:AB14"/>
    <mergeCell ref="AA16:AB16"/>
    <mergeCell ref="AC16:AD16"/>
    <mergeCell ref="Y20:Z21"/>
    <mergeCell ref="AC20:AD21"/>
    <mergeCell ref="AC17:AD19"/>
    <mergeCell ref="AE17:AF19"/>
    <mergeCell ref="AG17:AH19"/>
    <mergeCell ref="AE20:AF21"/>
    <mergeCell ref="AG20:AH21"/>
    <mergeCell ref="Y14:Z14"/>
    <mergeCell ref="Y15:Z15"/>
    <mergeCell ref="Y17:Z19"/>
    <mergeCell ref="U11:V13"/>
    <mergeCell ref="W11:X13"/>
    <mergeCell ref="Y11:Z13"/>
    <mergeCell ref="AC11:AD13"/>
    <mergeCell ref="K14:L14"/>
    <mergeCell ref="K15:L15"/>
    <mergeCell ref="K16:L16"/>
    <mergeCell ref="M14:N14"/>
    <mergeCell ref="M15:N15"/>
    <mergeCell ref="M16:N16"/>
    <mergeCell ref="O15:P15"/>
    <mergeCell ref="O16:P16"/>
    <mergeCell ref="Q16:R16"/>
    <mergeCell ref="Q15:R15"/>
    <mergeCell ref="Q14:R14"/>
    <mergeCell ref="AC42:AD42"/>
    <mergeCell ref="AA42:AB42"/>
    <mergeCell ref="AE42:AF42"/>
    <mergeCell ref="Y40:Z41"/>
    <mergeCell ref="Y42:Z42"/>
    <mergeCell ref="Y43:Z43"/>
    <mergeCell ref="AA40:AB41"/>
    <mergeCell ref="AC40:AD41"/>
    <mergeCell ref="AA43:AB43"/>
    <mergeCell ref="AC43:AD43"/>
    <mergeCell ref="AE43:AF43"/>
    <mergeCell ref="W40:X41"/>
    <mergeCell ref="U42:V42"/>
    <mergeCell ref="U43:V43"/>
    <mergeCell ref="W42:X42"/>
    <mergeCell ref="W43:X43"/>
    <mergeCell ref="S40:T41"/>
    <mergeCell ref="S38:T39"/>
    <mergeCell ref="S42:T42"/>
    <mergeCell ref="S43:T43"/>
    <mergeCell ref="U38:V39"/>
    <mergeCell ref="U40:V41"/>
    <mergeCell ref="W38:X39"/>
    <mergeCell ref="O40:P41"/>
    <mergeCell ref="O38:P39"/>
    <mergeCell ref="O42:P42"/>
    <mergeCell ref="O43:P43"/>
    <mergeCell ref="Q38:R39"/>
    <mergeCell ref="Q40:R41"/>
    <mergeCell ref="Q42:R42"/>
    <mergeCell ref="Q43:R43"/>
    <mergeCell ref="K40:L41"/>
    <mergeCell ref="K42:L42"/>
    <mergeCell ref="K43:L43"/>
    <mergeCell ref="M38:N39"/>
    <mergeCell ref="M40:N41"/>
    <mergeCell ref="M42:N42"/>
    <mergeCell ref="M43:N43"/>
    <mergeCell ref="I40:J41"/>
    <mergeCell ref="G42:H42"/>
    <mergeCell ref="G43:H43"/>
    <mergeCell ref="I42:J42"/>
    <mergeCell ref="I43:J43"/>
    <mergeCell ref="F40:F41"/>
    <mergeCell ref="B40:B41"/>
    <mergeCell ref="C40:C41"/>
    <mergeCell ref="D40:D41"/>
    <mergeCell ref="G38:H39"/>
    <mergeCell ref="G40:H41"/>
    <mergeCell ref="E40:E41"/>
    <mergeCell ref="AA35:AB35"/>
    <mergeCell ref="AC35:AD35"/>
    <mergeCell ref="AE35:AF35"/>
    <mergeCell ref="H36:H37"/>
    <mergeCell ref="I36:J37"/>
    <mergeCell ref="K36:L37"/>
    <mergeCell ref="M36:N37"/>
    <mergeCell ref="O36:P37"/>
    <mergeCell ref="Q36:R37"/>
    <mergeCell ref="S36:T37"/>
    <mergeCell ref="U36:V37"/>
    <mergeCell ref="W36:X37"/>
    <mergeCell ref="S35:T35"/>
    <mergeCell ref="Y36:Z37"/>
    <mergeCell ref="AA36:AB37"/>
    <mergeCell ref="AC36:AD37"/>
    <mergeCell ref="Q35:R35"/>
    <mergeCell ref="U35:V35"/>
    <mergeCell ref="W35:X35"/>
    <mergeCell ref="Y35:Z35"/>
    <mergeCell ref="G35:H35"/>
    <mergeCell ref="I35:J35"/>
    <mergeCell ref="K35:L35"/>
    <mergeCell ref="M35:N35"/>
    <mergeCell ref="O35:P35"/>
    <mergeCell ref="AI32:AI33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E30:AF31"/>
    <mergeCell ref="E32:E33"/>
    <mergeCell ref="F32:F33"/>
    <mergeCell ref="G32:H33"/>
    <mergeCell ref="I32:J33"/>
    <mergeCell ref="K32:L33"/>
    <mergeCell ref="M32:N33"/>
    <mergeCell ref="O32:P33"/>
    <mergeCell ref="Q32:R33"/>
    <mergeCell ref="S32:T33"/>
    <mergeCell ref="U32:V33"/>
    <mergeCell ref="W32:X33"/>
    <mergeCell ref="Y32:Z33"/>
    <mergeCell ref="AA32:AB33"/>
    <mergeCell ref="AC32:AD33"/>
    <mergeCell ref="AE32:AF33"/>
    <mergeCell ref="AE28:AF29"/>
    <mergeCell ref="E30:E31"/>
    <mergeCell ref="F30:F31"/>
    <mergeCell ref="G30:H31"/>
    <mergeCell ref="I30:J31"/>
    <mergeCell ref="K30:L31"/>
    <mergeCell ref="M30:N31"/>
    <mergeCell ref="O30:P31"/>
    <mergeCell ref="Q30:Q31"/>
    <mergeCell ref="R30:R31"/>
    <mergeCell ref="S30:T31"/>
    <mergeCell ref="U30:V31"/>
    <mergeCell ref="W30:X31"/>
    <mergeCell ref="Y30:Z31"/>
    <mergeCell ref="AA30:AB31"/>
    <mergeCell ref="AC30:AD31"/>
    <mergeCell ref="V28:V29"/>
    <mergeCell ref="W28:X29"/>
    <mergeCell ref="Y28:Z29"/>
    <mergeCell ref="AA28:AB29"/>
    <mergeCell ref="AC28:AD29"/>
    <mergeCell ref="Q28:Q29"/>
    <mergeCell ref="R28:R29"/>
    <mergeCell ref="S28:S29"/>
    <mergeCell ref="U28:U29"/>
    <mergeCell ref="L28:L29"/>
    <mergeCell ref="M28:M29"/>
    <mergeCell ref="N28:N29"/>
    <mergeCell ref="O28:O29"/>
    <mergeCell ref="P28:P29"/>
    <mergeCell ref="A28:A29"/>
    <mergeCell ref="E28:E29"/>
    <mergeCell ref="F28:F29"/>
    <mergeCell ref="A32:A33"/>
    <mergeCell ref="Q20:Q21"/>
    <mergeCell ref="AI11:AI13"/>
    <mergeCell ref="O17:O19"/>
    <mergeCell ref="P17:P19"/>
    <mergeCell ref="Q17:Q19"/>
    <mergeCell ref="R17:R19"/>
    <mergeCell ref="A40:A41"/>
    <mergeCell ref="AI40:AI41"/>
    <mergeCell ref="AA11:AB13"/>
    <mergeCell ref="F36:F37"/>
    <mergeCell ref="G36:G37"/>
    <mergeCell ref="AI36:AI37"/>
    <mergeCell ref="A38:A39"/>
    <mergeCell ref="AI38:AI39"/>
    <mergeCell ref="AE36:AF37"/>
    <mergeCell ref="B38:B39"/>
    <mergeCell ref="C38:C39"/>
    <mergeCell ref="D38:D39"/>
    <mergeCell ref="E38:E39"/>
    <mergeCell ref="F38:F39"/>
    <mergeCell ref="I38:J39"/>
    <mergeCell ref="K38:L39"/>
    <mergeCell ref="T28:T29"/>
    <mergeCell ref="Y38:Z39"/>
    <mergeCell ref="AA38:AB39"/>
    <mergeCell ref="A36:A37"/>
    <mergeCell ref="B36:B37"/>
    <mergeCell ref="C36:C37"/>
    <mergeCell ref="D36:D37"/>
    <mergeCell ref="E36:E37"/>
    <mergeCell ref="AI28:AI29"/>
    <mergeCell ref="AI30:AI31"/>
    <mergeCell ref="B32:B33"/>
    <mergeCell ref="D32:D33"/>
    <mergeCell ref="C32:C33"/>
    <mergeCell ref="B30:B31"/>
    <mergeCell ref="C30:C31"/>
    <mergeCell ref="B28:B29"/>
    <mergeCell ref="C28:C29"/>
    <mergeCell ref="D28:D29"/>
    <mergeCell ref="D30:D31"/>
    <mergeCell ref="G28:G29"/>
    <mergeCell ref="H28:H29"/>
    <mergeCell ref="I28:I29"/>
    <mergeCell ref="J28:J29"/>
    <mergeCell ref="K28:K29"/>
    <mergeCell ref="A30:A31"/>
    <mergeCell ref="A4:AI5"/>
    <mergeCell ref="AC10:AD10"/>
    <mergeCell ref="A26:A27"/>
    <mergeCell ref="B26:B27"/>
    <mergeCell ref="AI17:AI19"/>
    <mergeCell ref="AI20:AI21"/>
    <mergeCell ref="AI26:AI27"/>
    <mergeCell ref="C26:C27"/>
    <mergeCell ref="D26:D27"/>
    <mergeCell ref="E26:E27"/>
    <mergeCell ref="F26:F27"/>
    <mergeCell ref="G26:H27"/>
    <mergeCell ref="U26:U27"/>
    <mergeCell ref="V26:V27"/>
    <mergeCell ref="Q26:R27"/>
    <mergeCell ref="S26:T27"/>
    <mergeCell ref="W26:X27"/>
    <mergeCell ref="W10:X10"/>
    <mergeCell ref="AE10:AF10"/>
    <mergeCell ref="AG10:AH10"/>
    <mergeCell ref="B20:B21"/>
    <mergeCell ref="C20:C21"/>
    <mergeCell ref="D20:D21"/>
    <mergeCell ref="E20:E21"/>
    <mergeCell ref="F20:F21"/>
    <mergeCell ref="R20:R21"/>
    <mergeCell ref="S20:T21"/>
    <mergeCell ref="U20:V21"/>
    <mergeCell ref="W20:X21"/>
    <mergeCell ref="O20:P21"/>
    <mergeCell ref="K20:L21"/>
    <mergeCell ref="G20:H21"/>
    <mergeCell ref="C17:C19"/>
    <mergeCell ref="D17:D19"/>
    <mergeCell ref="E17:E19"/>
    <mergeCell ref="F17:F19"/>
    <mergeCell ref="G17:G19"/>
    <mergeCell ref="H17:H19"/>
    <mergeCell ref="B17:B19"/>
    <mergeCell ref="AG11:AG13"/>
    <mergeCell ref="AH11:AH13"/>
    <mergeCell ref="Y10:Z10"/>
    <mergeCell ref="G10:H10"/>
    <mergeCell ref="AA10:AB10"/>
    <mergeCell ref="U10:V10"/>
    <mergeCell ref="AA17:AA19"/>
    <mergeCell ref="AB17:AB19"/>
    <mergeCell ref="I10:J10"/>
    <mergeCell ref="K10:L10"/>
    <mergeCell ref="M10:N10"/>
    <mergeCell ref="O10:P10"/>
    <mergeCell ref="Q10:R10"/>
    <mergeCell ref="S10:T10"/>
    <mergeCell ref="G14:H14"/>
    <mergeCell ref="G15:H15"/>
    <mergeCell ref="G16:H16"/>
    <mergeCell ref="I14:J14"/>
    <mergeCell ref="I15:J15"/>
    <mergeCell ref="I16:J16"/>
    <mergeCell ref="O11:P13"/>
    <mergeCell ref="Q11:R13"/>
    <mergeCell ref="S11:T13"/>
    <mergeCell ref="A6:AI8"/>
    <mergeCell ref="AC47:AI47"/>
    <mergeCell ref="AB48:AI48"/>
    <mergeCell ref="F52:AA52"/>
    <mergeCell ref="A48:E48"/>
    <mergeCell ref="A52:E52"/>
    <mergeCell ref="F48:AA48"/>
    <mergeCell ref="F11:F13"/>
    <mergeCell ref="G11:G13"/>
    <mergeCell ref="H11:H13"/>
    <mergeCell ref="M11:M13"/>
    <mergeCell ref="N11:N13"/>
    <mergeCell ref="A11:A13"/>
    <mergeCell ref="B11:B13"/>
    <mergeCell ref="C11:C13"/>
    <mergeCell ref="D11:D13"/>
    <mergeCell ref="E11:E13"/>
    <mergeCell ref="AE11:AE13"/>
    <mergeCell ref="AF11:AF13"/>
    <mergeCell ref="W14:X14"/>
    <mergeCell ref="M20:M21"/>
    <mergeCell ref="N20:N21"/>
    <mergeCell ref="A20:A21"/>
    <mergeCell ref="A17:A19"/>
  </mergeCells>
  <printOptions/>
  <pageMargins left="0.25" right="0.25" top="0.2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38 Hung Vuong -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BUI HUU CHAT</cp:lastModifiedBy>
  <cp:lastPrinted>2017-02-16T03:04:04Z</cp:lastPrinted>
  <dcterms:created xsi:type="dcterms:W3CDTF">2017-01-05T07:45:24Z</dcterms:created>
  <dcterms:modified xsi:type="dcterms:W3CDTF">2017-02-16T03:17:59Z</dcterms:modified>
  <cp:category/>
  <cp:version/>
  <cp:contentType/>
  <cp:contentStatus/>
</cp:coreProperties>
</file>